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OSCAR\CIRCULARES\CIRCULAR 011 SUPERSALUD_CARTERA CIR. 030\VIGENCIA 2022\2. FEBRERO 2022\ARCHIVO PARA PUBLICACION\"/>
    </mc:Choice>
  </mc:AlternateContent>
  <bookViews>
    <workbookView xWindow="0" yWindow="0" windowWidth="20490" windowHeight="7755"/>
  </bookViews>
  <sheets>
    <sheet name="CENTRO LA SAMARITANA" sheetId="1" r:id="rId1"/>
  </sheets>
  <definedNames>
    <definedName name="_xlnm._FilterDatabase" localSheetId="0" hidden="1">'CENTRO LA SAMARITANA'!$A$8:$Z$37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1" l="1"/>
  <c r="U7" i="1"/>
  <c r="T7" i="1"/>
  <c r="S7" i="1"/>
  <c r="R1" i="1" s="1"/>
  <c r="R7" i="1"/>
  <c r="R3" i="1" s="1"/>
  <c r="O7" i="1"/>
  <c r="R2" i="1" l="1"/>
</calcChain>
</file>

<file path=xl/sharedStrings.xml><?xml version="1.0" encoding="utf-8"?>
<sst xmlns="http://schemas.openxmlformats.org/spreadsheetml/2006/main" count="143" uniqueCount="65">
  <si>
    <t>FORMATO AIFT010 - Conciliación Cartera ERP – EBP</t>
  </si>
  <si>
    <t>Valor Pendiente</t>
  </si>
  <si>
    <t xml:space="preserve">EPS:COMFAORIENTE EPS-S </t>
  </si>
  <si>
    <t>Valor Conciliado</t>
  </si>
  <si>
    <t>IPS: CENTRO MEDICO LA SAMARITANA LTDA -  NIT 807.001.041</t>
  </si>
  <si>
    <t>Valor Pagado</t>
  </si>
  <si>
    <t>FECHA DE CORTE DE CONCILIACION: 30 DE SEPTIEMBRE DE 2021</t>
  </si>
  <si>
    <t>FECHA DE CONCILIACION: 21 DE ENERO DE 2022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</si>
  <si>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</si>
  <si>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</si>
  <si>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</si>
  <si>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</si>
  <si>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</si>
  <si>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</si>
  <si>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</si>
  <si>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</si>
  <si>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</si>
  <si>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</si>
  <si>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</si>
  <si>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</si>
  <si>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</si>
  <si>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</si>
  <si>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</si>
  <si>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</si>
  <si>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</si>
  <si>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</si>
  <si>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</si>
  <si>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</si>
  <si>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PENDIENTE POR CONCILIAR</t>
  </si>
  <si>
    <t>GLOSA ACEPTADA IPS</t>
  </si>
  <si>
    <t>FACTURA NO REGISTRADA</t>
  </si>
  <si>
    <t>SALDO LIBRE PARA PAGO A FECHA DE CORTE</t>
  </si>
  <si>
    <t>EGRESO_VALOR CANCELADO</t>
  </si>
  <si>
    <t>FECHA PAGO</t>
  </si>
  <si>
    <t>ACTUALMENTE PROCESO LEGAL</t>
  </si>
  <si>
    <t>OBSERVACIONES</t>
  </si>
  <si>
    <t>EVENTO</t>
  </si>
  <si>
    <t>B</t>
  </si>
  <si>
    <t/>
  </si>
  <si>
    <t>FE</t>
  </si>
  <si>
    <t>03/10/2020</t>
  </si>
  <si>
    <t>IMPUESTO</t>
  </si>
  <si>
    <t>20/03/2021</t>
  </si>
  <si>
    <t>816-5092 Y 817-3731</t>
  </si>
  <si>
    <t>08/06/2021 Y 17/06/2021</t>
  </si>
  <si>
    <t>25/03/2021</t>
  </si>
  <si>
    <t>817-4074</t>
  </si>
  <si>
    <t>21/07/2021</t>
  </si>
  <si>
    <t>717-1713</t>
  </si>
  <si>
    <t>31/07/2021</t>
  </si>
  <si>
    <t>816-5504 Y 816-5737</t>
  </si>
  <si>
    <t>07/10/2021 Y 7/12/2021</t>
  </si>
  <si>
    <t>05/08/2021</t>
  </si>
  <si>
    <t>816-5737</t>
  </si>
  <si>
    <t>03/08/2021</t>
  </si>
  <si>
    <t>19/08/2021</t>
  </si>
  <si>
    <t>17/08/2021</t>
  </si>
  <si>
    <t>14/08/2021</t>
  </si>
  <si>
    <t>26/08/2021</t>
  </si>
  <si>
    <t>18/08/2021</t>
  </si>
  <si>
    <t>12/08/2021</t>
  </si>
  <si>
    <t>11/08/2021</t>
  </si>
  <si>
    <t>24/08/2021</t>
  </si>
  <si>
    <t>30/08/2021</t>
  </si>
  <si>
    <t>28/08/2021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</si>
</sst>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dd/mm/yyyy;@"/>
    <numFmt numFmtId="165" formatCode="_-* #,##0.00\ _$_-;\-* #,##0.00\ _$_-;_-* &quot;-&quot;??\ _$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Border="0"/>
    <xf numFmtId="0" fontId="8" fillId="0" borderId="0">
      <alignment horizontal="right"/>
    </xf>
    <xf numFmtId="43" fontId="1" fillId="0" borderId="0" applyFont="0" applyFill="0" applyBorder="0" applyAlignment="0" applyProtection="0"/>
    <xf numFmtId="0" fontId="10" fillId="0" borderId="0"/>
  </cellStyleXfs>
  <cellXfs count="67">
    <xf numFmtId="0" fontId="0" fillId="0" borderId="0" xfId="0"/>
    <xf numFmtId="0" fontId="3" fillId="0" borderId="0" xfId="0" applyFont="1"/>
    <xf numFmtId="0" fontId="0" fillId="0" borderId="0" xfId="0" applyFont="1"/>
    <xf numFmtId="164" fontId="0" fillId="0" borderId="0" xfId="0" applyNumberFormat="1" applyFont="1"/>
    <xf numFmtId="3" fontId="4" fillId="0" borderId="0" xfId="0" applyNumberFormat="1" applyFont="1"/>
    <xf numFmtId="3" fontId="0" fillId="0" borderId="0" xfId="0" applyNumberFormat="1" applyFont="1"/>
    <xf numFmtId="0" fontId="3" fillId="0" borderId="0" xfId="0" applyFont="1" applyAlignment="1">
      <alignment horizontal="center"/>
    </xf>
    <xf numFmtId="3" fontId="2" fillId="0" borderId="0" xfId="0" applyNumberFormat="1" applyFont="1"/>
    <xf numFmtId="3" fontId="6" fillId="0" borderId="0" xfId="4" applyNumberFormat="1" applyFont="1" applyFill="1" applyAlignment="1" applyProtection="1">
      <alignment horizontal="right"/>
    </xf>
    <xf numFmtId="3" fontId="6" fillId="0" borderId="0" xfId="4" applyNumberFormat="1" applyFont="1" applyFill="1" applyAlignment="1" applyProtection="1"/>
    <xf numFmtId="9" fontId="3" fillId="0" borderId="0" xfId="3" applyFont="1"/>
    <xf numFmtId="0" fontId="7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Fill="1" applyBorder="1"/>
    <xf numFmtId="3" fontId="7" fillId="0" borderId="0" xfId="0" applyNumberFormat="1" applyFont="1" applyFill="1" applyBorder="1"/>
    <xf numFmtId="3" fontId="9" fillId="0" borderId="0" xfId="5" applyNumberFormat="1" applyFont="1" applyFill="1" applyBorder="1">
      <alignment horizontal="right"/>
    </xf>
    <xf numFmtId="3" fontId="7" fillId="0" borderId="0" xfId="0" applyNumberFormat="1" applyFont="1"/>
    <xf numFmtId="3" fontId="3" fillId="0" borderId="0" xfId="0" applyNumberFormat="1" applyFont="1"/>
    <xf numFmtId="4" fontId="7" fillId="0" borderId="0" xfId="0" applyNumberFormat="1" applyFont="1" applyAlignment="1">
      <alignment horizontal="center"/>
    </xf>
    <xf numFmtId="164" fontId="7" fillId="0" borderId="0" xfId="0" applyNumberFormat="1" applyFont="1"/>
    <xf numFmtId="3" fontId="3" fillId="0" borderId="0" xfId="6" applyNumberFormat="1" applyFont="1" applyFill="1" applyBorder="1" applyAlignment="1">
      <alignment horizontal="center"/>
    </xf>
    <xf numFmtId="1" fontId="7" fillId="0" borderId="0" xfId="0" applyNumberFormat="1" applyFont="1"/>
    <xf numFmtId="0" fontId="7" fillId="0" borderId="0" xfId="0" applyFont="1" applyFill="1"/>
    <xf numFmtId="164" fontId="7" fillId="0" borderId="0" xfId="0" applyNumberFormat="1" applyFont="1" applyFill="1" applyAlignment="1">
      <alignment horizontal="center"/>
    </xf>
    <xf numFmtId="3" fontId="7" fillId="0" borderId="0" xfId="0" applyNumberFormat="1" applyFont="1" applyFill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164" fontId="7" fillId="0" borderId="0" xfId="0" applyNumberFormat="1" applyFont="1" applyFill="1"/>
    <xf numFmtId="3" fontId="3" fillId="0" borderId="0" xfId="0" applyNumberFormat="1" applyFont="1" applyFill="1"/>
    <xf numFmtId="1" fontId="3" fillId="0" borderId="0" xfId="0" applyNumberFormat="1" applyFont="1" applyFill="1" applyBorder="1" applyAlignment="1">
      <alignment horizontal="center"/>
    </xf>
    <xf numFmtId="4" fontId="3" fillId="0" borderId="0" xfId="6" applyNumberFormat="1" applyFont="1" applyFill="1" applyBorder="1" applyAlignment="1">
      <alignment horizontal="center"/>
    </xf>
    <xf numFmtId="164" fontId="3" fillId="0" borderId="0" xfId="6" applyNumberFormat="1" applyFont="1" applyFill="1" applyBorder="1" applyAlignment="1">
      <alignment horizontal="center"/>
    </xf>
    <xf numFmtId="43" fontId="7" fillId="0" borderId="0" xfId="6" applyFont="1"/>
    <xf numFmtId="165" fontId="7" fillId="0" borderId="0" xfId="0" applyNumberFormat="1" applyFont="1"/>
    <xf numFmtId="0" fontId="11" fillId="2" borderId="4" xfId="7" applyFont="1" applyFill="1" applyBorder="1" applyAlignment="1">
      <alignment horizontal="center" vertical="center" wrapText="1"/>
    </xf>
    <xf numFmtId="164" fontId="11" fillId="2" borderId="4" xfId="7" applyNumberFormat="1" applyFont="1" applyFill="1" applyBorder="1" applyAlignment="1">
      <alignment horizontal="center" vertical="center" wrapText="1"/>
    </xf>
    <xf numFmtId="164" fontId="11" fillId="2" borderId="4" xfId="6" applyNumberFormat="1" applyFont="1" applyFill="1" applyBorder="1" applyAlignment="1">
      <alignment horizontal="center" vertical="center" wrapText="1"/>
    </xf>
    <xf numFmtId="3" fontId="11" fillId="2" borderId="4" xfId="7" applyNumberFormat="1" applyFont="1" applyFill="1" applyBorder="1" applyAlignment="1">
      <alignment horizontal="center" vertical="center" wrapText="1"/>
    </xf>
    <xf numFmtId="3" fontId="11" fillId="2" borderId="4" xfId="6" applyNumberFormat="1" applyFont="1" applyFill="1" applyBorder="1" applyAlignment="1">
      <alignment horizontal="center" vertical="center" wrapText="1"/>
    </xf>
    <xf numFmtId="1" fontId="11" fillId="3" borderId="4" xfId="7" applyNumberFormat="1" applyFont="1" applyFill="1" applyBorder="1" applyAlignment="1">
      <alignment horizontal="center" vertical="center" wrapText="1"/>
    </xf>
    <xf numFmtId="3" fontId="11" fillId="3" borderId="4" xfId="7" applyNumberFormat="1" applyFont="1" applyFill="1" applyBorder="1" applyAlignment="1">
      <alignment horizontal="center" vertical="center" wrapText="1"/>
    </xf>
    <xf numFmtId="3" fontId="11" fillId="3" borderId="4" xfId="6" applyNumberFormat="1" applyFont="1" applyFill="1" applyBorder="1" applyAlignment="1">
      <alignment horizontal="center" vertical="center" wrapText="1"/>
    </xf>
    <xf numFmtId="4" fontId="11" fillId="3" borderId="4" xfId="6" applyNumberFormat="1" applyFont="1" applyFill="1" applyBorder="1" applyAlignment="1">
      <alignment horizontal="center" vertical="center" wrapText="1"/>
    </xf>
    <xf numFmtId="164" fontId="11" fillId="3" borderId="4" xfId="6" applyNumberFormat="1" applyFont="1" applyFill="1" applyBorder="1" applyAlignment="1">
      <alignment horizontal="center" vertical="center" wrapText="1"/>
    </xf>
    <xf numFmtId="0" fontId="12" fillId="0" borderId="0" xfId="0" applyFont="1"/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164" fontId="9" fillId="0" borderId="4" xfId="0" applyNumberFormat="1" applyFont="1" applyBorder="1" applyAlignment="1">
      <alignment horizontal="left" indent="1"/>
    </xf>
    <xf numFmtId="164" fontId="9" fillId="0" borderId="4" xfId="0" applyNumberFormat="1" applyFont="1" applyBorder="1" applyAlignment="1">
      <alignment horizontal="center"/>
    </xf>
    <xf numFmtId="3" fontId="9" fillId="0" borderId="4" xfId="1" applyNumberFormat="1" applyFont="1" applyFill="1" applyBorder="1" applyAlignment="1">
      <alignment horizontal="right"/>
    </xf>
    <xf numFmtId="3" fontId="9" fillId="0" borderId="4" xfId="0" applyNumberFormat="1" applyFont="1" applyBorder="1"/>
    <xf numFmtId="3" fontId="9" fillId="0" borderId="4" xfId="1" applyNumberFormat="1" applyFont="1" applyFill="1" applyBorder="1" applyAlignment="1" applyProtection="1">
      <alignment horizontal="right" vertical="center"/>
    </xf>
    <xf numFmtId="1" fontId="9" fillId="0" borderId="4" xfId="2" applyNumberFormat="1" applyFont="1" applyBorder="1" applyAlignment="1">
      <alignment horizontal="center"/>
    </xf>
    <xf numFmtId="3" fontId="9" fillId="0" borderId="4" xfId="2" applyNumberFormat="1" applyFont="1" applyFill="1" applyBorder="1" applyAlignment="1">
      <alignment horizontal="right"/>
    </xf>
    <xf numFmtId="3" fontId="9" fillId="0" borderId="4" xfId="2" applyNumberFormat="1" applyFont="1" applyBorder="1"/>
    <xf numFmtId="0" fontId="9" fillId="0" borderId="4" xfId="0" applyFont="1" applyFill="1" applyBorder="1"/>
    <xf numFmtId="0" fontId="9" fillId="0" borderId="4" xfId="0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left" indent="1"/>
    </xf>
    <xf numFmtId="164" fontId="9" fillId="0" borderId="4" xfId="0" applyNumberFormat="1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 horizontal="right"/>
    </xf>
    <xf numFmtId="1" fontId="9" fillId="0" borderId="4" xfId="2" applyNumberFormat="1" applyFont="1" applyFill="1" applyBorder="1" applyAlignment="1">
      <alignment horizontal="center"/>
    </xf>
    <xf numFmtId="3" fontId="9" fillId="0" borderId="4" xfId="2" applyNumberFormat="1" applyFont="1" applyFill="1" applyBorder="1"/>
    <xf numFmtId="3" fontId="9" fillId="0" borderId="4" xfId="0" applyNumberFormat="1" applyFont="1" applyBorder="1" applyAlignment="1">
      <alignment horizontal="right"/>
    </xf>
    <xf numFmtId="3" fontId="9" fillId="0" borderId="4" xfId="2" applyNumberFormat="1" applyFont="1" applyBorder="1" applyAlignment="1">
      <alignment horizontal="right"/>
    </xf>
    <xf numFmtId="1" fontId="0" fillId="0" borderId="0" xfId="0" applyNumberFormat="1" applyFont="1"/>
  </cellXfs>
  <cellStyles count="8">
    <cellStyle name="Decimal" xfId="5"/>
    <cellStyle name="Millares" xfId="1" builtinId="3"/>
    <cellStyle name="Millares [0]" xfId="2" builtinId="6"/>
    <cellStyle name="Millares 7" xfId="6"/>
    <cellStyle name="Normal" xfId="0" builtinId="0"/>
    <cellStyle name="Normal 2" xfId="4"/>
    <cellStyle name="Normal 2 2" xfId="7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abSelected="1" workbookViewId="0">
      <pane ySplit="8" topLeftCell="A9" activePane="bottomLeft" state="frozen"/>
      <selection pane="bottomLeft" activeCell="C19" sqref="C19"/>
    </sheetView>
  </sheetViews>
  <sheetFormatPr baseColWidth="10" defaultRowHeight="15" x14ac:dyDescent="0.25"/>
  <cols>
    <col min="1" max="4" width="11.42578125" style="2"/>
    <col min="5" max="5" width="13.28515625" style="3" customWidth="1"/>
    <col min="6" max="6" width="11.42578125" style="3"/>
    <col min="7" max="15" width="11.42578125" style="5"/>
    <col min="16" max="16" width="11.42578125" style="66"/>
    <col min="17" max="22" width="11.42578125" style="5"/>
    <col min="23" max="23" width="23" style="2" customWidth="1"/>
    <col min="24" max="24" width="22.85546875" style="3" customWidth="1"/>
    <col min="25" max="16384" width="11.42578125" style="2"/>
  </cols>
  <sheetData>
    <row r="1" spans="1:26" x14ac:dyDescent="0.25">
      <c r="A1" s="1" t="s">
        <v>0</v>
      </c>
      <c r="G1" s="4"/>
      <c r="P1" s="6" t="s">
        <v>1</v>
      </c>
      <c r="Q1" s="6"/>
      <c r="R1" s="7">
        <f>S7+U7</f>
        <v>3963533</v>
      </c>
    </row>
    <row r="2" spans="1:26" x14ac:dyDescent="0.25">
      <c r="A2" s="1" t="s">
        <v>2</v>
      </c>
      <c r="G2" s="8"/>
      <c r="H2" s="9"/>
      <c r="P2" s="6" t="s">
        <v>3</v>
      </c>
      <c r="Q2" s="6"/>
      <c r="R2" s="7">
        <f>R7+T7+V7</f>
        <v>4869910</v>
      </c>
    </row>
    <row r="3" spans="1:26" x14ac:dyDescent="0.25">
      <c r="A3" s="10" t="s">
        <v>4</v>
      </c>
      <c r="B3" s="11"/>
      <c r="C3" s="11"/>
      <c r="D3" s="11"/>
      <c r="E3" s="12"/>
      <c r="F3" s="13"/>
      <c r="G3" s="14"/>
      <c r="H3" s="15"/>
      <c r="I3" s="16"/>
      <c r="J3" s="16"/>
      <c r="K3" s="16"/>
      <c r="L3" s="16"/>
      <c r="M3" s="16"/>
      <c r="N3" s="16"/>
      <c r="O3" s="16"/>
      <c r="P3" s="6" t="s">
        <v>5</v>
      </c>
      <c r="Q3" s="6"/>
      <c r="R3" s="17">
        <f>R7</f>
        <v>2928906</v>
      </c>
      <c r="S3" s="16"/>
      <c r="T3" s="16"/>
      <c r="U3" s="16"/>
      <c r="V3" s="16"/>
      <c r="W3" s="18"/>
      <c r="X3" s="12"/>
      <c r="Y3" s="11"/>
      <c r="Z3" s="11"/>
    </row>
    <row r="4" spans="1:26" x14ac:dyDescent="0.25">
      <c r="A4" s="1" t="s">
        <v>6</v>
      </c>
      <c r="B4" s="11"/>
      <c r="C4" s="11"/>
      <c r="D4" s="11"/>
      <c r="E4" s="12"/>
      <c r="F4" s="19"/>
      <c r="G4" s="16"/>
      <c r="H4" s="9"/>
      <c r="I4" s="16"/>
      <c r="J4" s="16"/>
      <c r="K4" s="16"/>
      <c r="L4" s="16"/>
      <c r="M4" s="16"/>
      <c r="N4" s="16"/>
      <c r="O4" s="20"/>
      <c r="P4" s="21"/>
      <c r="Q4" s="16"/>
      <c r="R4" s="16"/>
      <c r="S4" s="16"/>
      <c r="T4" s="16"/>
      <c r="U4" s="16"/>
      <c r="V4" s="16"/>
      <c r="W4" s="18"/>
      <c r="X4" s="12"/>
      <c r="Y4" s="11"/>
      <c r="Z4" s="11"/>
    </row>
    <row r="5" spans="1:26" ht="15.75" thickBot="1" x14ac:dyDescent="0.3">
      <c r="A5" s="1" t="s">
        <v>7</v>
      </c>
      <c r="B5" s="11"/>
      <c r="C5" s="22"/>
      <c r="D5" s="11"/>
      <c r="E5" s="23"/>
      <c r="F5" s="19"/>
      <c r="G5" s="24"/>
      <c r="H5" s="16"/>
      <c r="I5" s="16"/>
      <c r="J5" s="16"/>
      <c r="K5" s="16"/>
      <c r="L5" s="16"/>
      <c r="M5" s="16"/>
      <c r="N5" s="16"/>
      <c r="O5" s="16"/>
      <c r="P5" s="21"/>
      <c r="Q5" s="24"/>
      <c r="R5" s="16"/>
      <c r="S5" s="16"/>
      <c r="T5" s="16"/>
      <c r="U5" s="16"/>
      <c r="V5" s="16"/>
      <c r="W5" s="18"/>
      <c r="X5" s="12"/>
      <c r="Y5" s="11"/>
      <c r="Z5" s="11"/>
    </row>
    <row r="6" spans="1:26" ht="15.75" thickBot="1" x14ac:dyDescent="0.3">
      <c r="A6" s="25" t="s">
        <v>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  <c r="P6" s="25" t="s">
        <v>9</v>
      </c>
      <c r="Q6" s="26"/>
      <c r="R6" s="26"/>
      <c r="S6" s="26"/>
      <c r="T6" s="26"/>
      <c r="U6" s="26"/>
      <c r="V6" s="26"/>
      <c r="W6" s="26"/>
      <c r="X6" s="28"/>
      <c r="Y6" s="26"/>
      <c r="Z6" s="27"/>
    </row>
    <row r="7" spans="1:26" x14ac:dyDescent="0.25">
      <c r="A7" s="22"/>
      <c r="B7" s="22"/>
      <c r="C7" s="22"/>
      <c r="D7" s="22"/>
      <c r="E7" s="23"/>
      <c r="F7" s="29"/>
      <c r="G7" s="30">
        <v>50208291</v>
      </c>
      <c r="H7" s="24"/>
      <c r="I7" s="24"/>
      <c r="J7" s="30"/>
      <c r="K7" s="24"/>
      <c r="L7" s="24"/>
      <c r="M7" s="16"/>
      <c r="N7" s="16"/>
      <c r="O7" s="30">
        <f>SUBTOTAL(9,O9:O37)</f>
        <v>8833442.879999999</v>
      </c>
      <c r="P7" s="31"/>
      <c r="Q7" s="30"/>
      <c r="R7" s="30">
        <f t="shared" ref="R7:V7" si="0">SUBTOTAL(9,R9:R37)</f>
        <v>2928906</v>
      </c>
      <c r="S7" s="30">
        <f t="shared" si="0"/>
        <v>1599912</v>
      </c>
      <c r="T7" s="30">
        <f t="shared" si="0"/>
        <v>207700</v>
      </c>
      <c r="U7" s="30">
        <f t="shared" si="0"/>
        <v>2363621</v>
      </c>
      <c r="V7" s="30">
        <f t="shared" si="0"/>
        <v>1733304</v>
      </c>
      <c r="W7" s="32"/>
      <c r="X7" s="33"/>
      <c r="Y7" s="34"/>
      <c r="Z7" s="35"/>
    </row>
    <row r="8" spans="1:26" s="46" customFormat="1" ht="63.75" x14ac:dyDescent="0.2">
      <c r="A8" s="36" t="s">
        <v>10</v>
      </c>
      <c r="B8" s="36" t="s">
        <v>11</v>
      </c>
      <c r="C8" s="36" t="s">
        <v>12</v>
      </c>
      <c r="D8" s="36" t="s">
        <v>13</v>
      </c>
      <c r="E8" s="37" t="s">
        <v>14</v>
      </c>
      <c r="F8" s="38" t="s">
        <v>15</v>
      </c>
      <c r="G8" s="39" t="s">
        <v>16</v>
      </c>
      <c r="H8" s="40" t="s">
        <v>17</v>
      </c>
      <c r="I8" s="40" t="s">
        <v>18</v>
      </c>
      <c r="J8" s="40" t="s">
        <v>19</v>
      </c>
      <c r="K8" s="40" t="s">
        <v>20</v>
      </c>
      <c r="L8" s="40" t="s">
        <v>21</v>
      </c>
      <c r="M8" s="40" t="s">
        <v>22</v>
      </c>
      <c r="N8" s="39" t="s">
        <v>23</v>
      </c>
      <c r="O8" s="39" t="s">
        <v>24</v>
      </c>
      <c r="P8" s="41" t="s">
        <v>25</v>
      </c>
      <c r="Q8" s="42" t="s">
        <v>26</v>
      </c>
      <c r="R8" s="43" t="s">
        <v>27</v>
      </c>
      <c r="S8" s="43" t="s">
        <v>28</v>
      </c>
      <c r="T8" s="43" t="s">
        <v>29</v>
      </c>
      <c r="U8" s="43" t="s">
        <v>30</v>
      </c>
      <c r="V8" s="43" t="s">
        <v>31</v>
      </c>
      <c r="W8" s="44" t="s">
        <v>32</v>
      </c>
      <c r="X8" s="45" t="s">
        <v>33</v>
      </c>
      <c r="Y8" s="44" t="s">
        <v>34</v>
      </c>
      <c r="Z8" s="44" t="s">
        <v>35</v>
      </c>
    </row>
    <row r="9" spans="1:26" x14ac:dyDescent="0.25">
      <c r="A9" s="47">
        <v>1</v>
      </c>
      <c r="B9" s="47" t="s">
        <v>36</v>
      </c>
      <c r="C9" s="47" t="s">
        <v>37</v>
      </c>
      <c r="D9" s="48">
        <v>133360</v>
      </c>
      <c r="E9" s="49">
        <v>42398</v>
      </c>
      <c r="F9" s="50">
        <v>42408</v>
      </c>
      <c r="G9" s="51">
        <v>2363621</v>
      </c>
      <c r="H9" s="52"/>
      <c r="I9" s="52"/>
      <c r="J9" s="52"/>
      <c r="K9" s="52"/>
      <c r="L9" s="52"/>
      <c r="M9" s="52"/>
      <c r="N9" s="52"/>
      <c r="O9" s="53">
        <v>2363621</v>
      </c>
      <c r="P9" s="54">
        <v>133360</v>
      </c>
      <c r="Q9" s="55">
        <v>2363621</v>
      </c>
      <c r="R9" s="56"/>
      <c r="S9" s="56"/>
      <c r="T9" s="56"/>
      <c r="U9" s="56">
        <v>2363621</v>
      </c>
      <c r="V9" s="56"/>
      <c r="W9" s="48" t="s">
        <v>38</v>
      </c>
      <c r="X9" s="50" t="s">
        <v>38</v>
      </c>
      <c r="Y9" s="47"/>
      <c r="Z9" s="47"/>
    </row>
    <row r="10" spans="1:26" x14ac:dyDescent="0.25">
      <c r="A10" s="47">
        <v>2</v>
      </c>
      <c r="B10" s="47" t="s">
        <v>36</v>
      </c>
      <c r="C10" s="57" t="s">
        <v>39</v>
      </c>
      <c r="D10" s="58">
        <v>4293</v>
      </c>
      <c r="E10" s="59" t="s">
        <v>40</v>
      </c>
      <c r="F10" s="60">
        <v>44141</v>
      </c>
      <c r="G10" s="61">
        <v>2724514</v>
      </c>
      <c r="H10" s="52"/>
      <c r="I10" s="52"/>
      <c r="J10" s="52"/>
      <c r="K10" s="52"/>
      <c r="L10" s="52"/>
      <c r="M10" s="52"/>
      <c r="N10" s="52"/>
      <c r="O10" s="53">
        <v>236862</v>
      </c>
      <c r="P10" s="62">
        <v>4293</v>
      </c>
      <c r="Q10" s="53">
        <v>2724514</v>
      </c>
      <c r="R10" s="63">
        <v>29162</v>
      </c>
      <c r="S10" s="56"/>
      <c r="T10" s="56">
        <v>207700</v>
      </c>
      <c r="U10" s="56"/>
      <c r="V10" s="56"/>
      <c r="W10" s="48" t="s">
        <v>41</v>
      </c>
      <c r="X10" s="50">
        <v>44144</v>
      </c>
      <c r="Y10" s="47"/>
      <c r="Z10" s="47"/>
    </row>
    <row r="11" spans="1:26" x14ac:dyDescent="0.25">
      <c r="A11" s="47">
        <v>3</v>
      </c>
      <c r="B11" s="47" t="s">
        <v>36</v>
      </c>
      <c r="C11" s="47" t="s">
        <v>39</v>
      </c>
      <c r="D11" s="48">
        <v>17107</v>
      </c>
      <c r="E11" s="49" t="s">
        <v>42</v>
      </c>
      <c r="F11" s="50">
        <v>44292</v>
      </c>
      <c r="G11" s="64">
        <v>704200</v>
      </c>
      <c r="H11" s="52"/>
      <c r="I11" s="52"/>
      <c r="J11" s="52"/>
      <c r="K11" s="52"/>
      <c r="L11" s="52"/>
      <c r="M11" s="52"/>
      <c r="N11" s="52"/>
      <c r="O11" s="53">
        <v>444698</v>
      </c>
      <c r="P11" s="54">
        <v>17107</v>
      </c>
      <c r="Q11" s="65">
        <v>704200</v>
      </c>
      <c r="R11" s="56">
        <v>444698</v>
      </c>
      <c r="S11" s="56"/>
      <c r="T11" s="56"/>
      <c r="U11" s="56"/>
      <c r="V11" s="56"/>
      <c r="W11" s="48" t="s">
        <v>43</v>
      </c>
      <c r="X11" s="50" t="s">
        <v>44</v>
      </c>
      <c r="Y11" s="47"/>
      <c r="Z11" s="47"/>
    </row>
    <row r="12" spans="1:26" x14ac:dyDescent="0.25">
      <c r="A12" s="47">
        <v>4</v>
      </c>
      <c r="B12" s="47" t="s">
        <v>36</v>
      </c>
      <c r="C12" s="47" t="s">
        <v>39</v>
      </c>
      <c r="D12" s="48">
        <v>18079</v>
      </c>
      <c r="E12" s="49" t="s">
        <v>45</v>
      </c>
      <c r="F12" s="50">
        <v>44320</v>
      </c>
      <c r="G12" s="64">
        <v>2320420</v>
      </c>
      <c r="H12" s="52"/>
      <c r="I12" s="52"/>
      <c r="J12" s="52"/>
      <c r="K12" s="52"/>
      <c r="L12" s="52"/>
      <c r="M12" s="52"/>
      <c r="N12" s="52"/>
      <c r="O12" s="53">
        <v>349659.60000000009</v>
      </c>
      <c r="P12" s="54">
        <v>18079</v>
      </c>
      <c r="Q12" s="65">
        <v>2320420</v>
      </c>
      <c r="R12" s="56">
        <v>349660</v>
      </c>
      <c r="S12" s="56"/>
      <c r="T12" s="56"/>
      <c r="U12" s="56"/>
      <c r="V12" s="56"/>
      <c r="W12" s="48" t="s">
        <v>46</v>
      </c>
      <c r="X12" s="50">
        <v>44452</v>
      </c>
      <c r="Y12" s="47"/>
      <c r="Z12" s="47"/>
    </row>
    <row r="13" spans="1:26" x14ac:dyDescent="0.25">
      <c r="A13" s="47">
        <v>5</v>
      </c>
      <c r="B13" s="47" t="s">
        <v>36</v>
      </c>
      <c r="C13" s="47" t="s">
        <v>39</v>
      </c>
      <c r="D13" s="48">
        <v>28125</v>
      </c>
      <c r="E13" s="49" t="s">
        <v>47</v>
      </c>
      <c r="F13" s="50">
        <v>44413</v>
      </c>
      <c r="G13" s="64">
        <v>47700</v>
      </c>
      <c r="H13" s="52"/>
      <c r="I13" s="52"/>
      <c r="J13" s="52"/>
      <c r="K13" s="52"/>
      <c r="L13" s="52"/>
      <c r="M13" s="52"/>
      <c r="N13" s="52"/>
      <c r="O13" s="53">
        <v>47700</v>
      </c>
      <c r="P13" s="54">
        <v>28125</v>
      </c>
      <c r="Q13" s="65">
        <v>47700</v>
      </c>
      <c r="R13" s="56">
        <v>47700</v>
      </c>
      <c r="S13" s="56"/>
      <c r="T13" s="56"/>
      <c r="U13" s="56"/>
      <c r="V13" s="56"/>
      <c r="W13" s="48" t="s">
        <v>48</v>
      </c>
      <c r="X13" s="50">
        <v>44461</v>
      </c>
      <c r="Y13" s="47"/>
      <c r="Z13" s="47"/>
    </row>
    <row r="14" spans="1:26" x14ac:dyDescent="0.25">
      <c r="A14" s="47">
        <v>6</v>
      </c>
      <c r="B14" s="47" t="s">
        <v>36</v>
      </c>
      <c r="C14" s="47" t="s">
        <v>39</v>
      </c>
      <c r="D14" s="48">
        <v>29814</v>
      </c>
      <c r="E14" s="49" t="s">
        <v>49</v>
      </c>
      <c r="F14" s="50">
        <v>44445</v>
      </c>
      <c r="G14" s="64">
        <v>2679200</v>
      </c>
      <c r="H14" s="52"/>
      <c r="I14" s="52"/>
      <c r="J14" s="52"/>
      <c r="K14" s="52"/>
      <c r="L14" s="52"/>
      <c r="M14" s="52"/>
      <c r="N14" s="52"/>
      <c r="O14" s="53">
        <v>219238</v>
      </c>
      <c r="P14" s="54">
        <v>29814</v>
      </c>
      <c r="Q14" s="65">
        <v>2679200</v>
      </c>
      <c r="R14" s="56">
        <v>219238</v>
      </c>
      <c r="S14" s="56"/>
      <c r="T14" s="56"/>
      <c r="U14" s="56"/>
      <c r="V14" s="56"/>
      <c r="W14" s="48" t="s">
        <v>50</v>
      </c>
      <c r="X14" s="50" t="s">
        <v>51</v>
      </c>
      <c r="Y14" s="47"/>
      <c r="Z14" s="47"/>
    </row>
    <row r="15" spans="1:26" x14ac:dyDescent="0.25">
      <c r="A15" s="47">
        <v>7</v>
      </c>
      <c r="B15" s="47" t="s">
        <v>36</v>
      </c>
      <c r="C15" s="47" t="s">
        <v>39</v>
      </c>
      <c r="D15" s="48">
        <v>29925</v>
      </c>
      <c r="E15" s="49" t="s">
        <v>52</v>
      </c>
      <c r="F15" s="50">
        <v>44445</v>
      </c>
      <c r="G15" s="64">
        <v>761300</v>
      </c>
      <c r="H15" s="52"/>
      <c r="I15" s="52"/>
      <c r="J15" s="52"/>
      <c r="K15" s="52"/>
      <c r="L15" s="52"/>
      <c r="M15" s="52"/>
      <c r="N15" s="52"/>
      <c r="O15" s="53">
        <v>220269</v>
      </c>
      <c r="P15" s="54">
        <v>29925</v>
      </c>
      <c r="Q15" s="65">
        <v>761300</v>
      </c>
      <c r="R15" s="56">
        <v>64069</v>
      </c>
      <c r="S15" s="56">
        <v>156200</v>
      </c>
      <c r="T15" s="56"/>
      <c r="U15" s="56"/>
      <c r="V15" s="56"/>
      <c r="W15" s="48" t="s">
        <v>53</v>
      </c>
      <c r="X15" s="50">
        <v>44537</v>
      </c>
      <c r="Y15" s="47"/>
      <c r="Z15" s="47"/>
    </row>
    <row r="16" spans="1:26" x14ac:dyDescent="0.25">
      <c r="A16" s="47">
        <v>8</v>
      </c>
      <c r="B16" s="47" t="s">
        <v>36</v>
      </c>
      <c r="C16" s="47" t="s">
        <v>39</v>
      </c>
      <c r="D16" s="48">
        <v>29926</v>
      </c>
      <c r="E16" s="49" t="s">
        <v>54</v>
      </c>
      <c r="F16" s="50">
        <v>44445</v>
      </c>
      <c r="G16" s="64">
        <v>1289800</v>
      </c>
      <c r="H16" s="52"/>
      <c r="I16" s="52"/>
      <c r="J16" s="52"/>
      <c r="K16" s="52"/>
      <c r="L16" s="52"/>
      <c r="M16" s="52"/>
      <c r="N16" s="52"/>
      <c r="O16" s="53">
        <v>215971</v>
      </c>
      <c r="P16" s="54">
        <v>29926</v>
      </c>
      <c r="Q16" s="65">
        <v>1289800</v>
      </c>
      <c r="R16" s="56">
        <v>215971</v>
      </c>
      <c r="S16" s="56"/>
      <c r="T16" s="56"/>
      <c r="U16" s="56"/>
      <c r="V16" s="56"/>
      <c r="W16" s="48" t="s">
        <v>53</v>
      </c>
      <c r="X16" s="50">
        <v>44537</v>
      </c>
      <c r="Y16" s="47"/>
      <c r="Z16" s="47"/>
    </row>
    <row r="17" spans="1:26" x14ac:dyDescent="0.25">
      <c r="A17" s="47">
        <v>9</v>
      </c>
      <c r="B17" s="47" t="s">
        <v>36</v>
      </c>
      <c r="C17" s="47" t="s">
        <v>39</v>
      </c>
      <c r="D17" s="48">
        <v>29936</v>
      </c>
      <c r="E17" s="49" t="s">
        <v>49</v>
      </c>
      <c r="F17" s="50">
        <v>44445</v>
      </c>
      <c r="G17" s="64">
        <v>852700</v>
      </c>
      <c r="H17" s="52"/>
      <c r="I17" s="52"/>
      <c r="J17" s="52"/>
      <c r="K17" s="52"/>
      <c r="L17" s="52"/>
      <c r="M17" s="52"/>
      <c r="N17" s="52"/>
      <c r="O17" s="53">
        <v>220258</v>
      </c>
      <c r="P17" s="54">
        <v>29936</v>
      </c>
      <c r="Q17" s="65">
        <v>852700</v>
      </c>
      <c r="R17" s="56">
        <v>64058</v>
      </c>
      <c r="S17" s="56">
        <v>156200</v>
      </c>
      <c r="T17" s="56"/>
      <c r="U17" s="56"/>
      <c r="V17" s="56"/>
      <c r="W17" s="48" t="s">
        <v>53</v>
      </c>
      <c r="X17" s="50">
        <v>44537</v>
      </c>
      <c r="Y17" s="47"/>
      <c r="Z17" s="47"/>
    </row>
    <row r="18" spans="1:26" x14ac:dyDescent="0.25">
      <c r="A18" s="47">
        <v>10</v>
      </c>
      <c r="B18" s="47" t="s">
        <v>36</v>
      </c>
      <c r="C18" s="47" t="s">
        <v>39</v>
      </c>
      <c r="D18" s="48">
        <v>29937</v>
      </c>
      <c r="E18" s="49" t="s">
        <v>49</v>
      </c>
      <c r="F18" s="50">
        <v>44445</v>
      </c>
      <c r="G18" s="64">
        <v>491300</v>
      </c>
      <c r="H18" s="52"/>
      <c r="I18" s="52"/>
      <c r="J18" s="52"/>
      <c r="K18" s="52"/>
      <c r="L18" s="52"/>
      <c r="M18" s="52"/>
      <c r="N18" s="52"/>
      <c r="O18" s="53">
        <v>67181</v>
      </c>
      <c r="P18" s="54">
        <v>29937</v>
      </c>
      <c r="Q18" s="65">
        <v>491300</v>
      </c>
      <c r="R18" s="63">
        <v>67181</v>
      </c>
      <c r="S18" s="56"/>
      <c r="T18" s="56"/>
      <c r="U18" s="56"/>
      <c r="V18" s="56"/>
      <c r="W18" s="48" t="s">
        <v>53</v>
      </c>
      <c r="X18" s="50">
        <v>44537</v>
      </c>
      <c r="Y18" s="47"/>
      <c r="Z18" s="47"/>
    </row>
    <row r="19" spans="1:26" x14ac:dyDescent="0.25">
      <c r="A19" s="47">
        <v>11</v>
      </c>
      <c r="B19" s="47" t="s">
        <v>36</v>
      </c>
      <c r="C19" s="47" t="s">
        <v>39</v>
      </c>
      <c r="D19" s="48">
        <v>30274</v>
      </c>
      <c r="E19" s="49" t="s">
        <v>55</v>
      </c>
      <c r="F19" s="50">
        <v>44445</v>
      </c>
      <c r="G19" s="64">
        <v>441400</v>
      </c>
      <c r="H19" s="52"/>
      <c r="I19" s="52"/>
      <c r="J19" s="52"/>
      <c r="K19" s="52"/>
      <c r="L19" s="52"/>
      <c r="M19" s="52"/>
      <c r="N19" s="52"/>
      <c r="O19" s="53">
        <v>163962</v>
      </c>
      <c r="P19" s="54">
        <v>30274</v>
      </c>
      <c r="Q19" s="65">
        <v>441400</v>
      </c>
      <c r="R19" s="63">
        <v>163962</v>
      </c>
      <c r="S19" s="56"/>
      <c r="T19" s="56"/>
      <c r="U19" s="56"/>
      <c r="V19" s="56"/>
      <c r="W19" s="48" t="s">
        <v>53</v>
      </c>
      <c r="X19" s="50">
        <v>44537</v>
      </c>
      <c r="Y19" s="47"/>
      <c r="Z19" s="47"/>
    </row>
    <row r="20" spans="1:26" x14ac:dyDescent="0.25">
      <c r="A20" s="47">
        <v>12</v>
      </c>
      <c r="B20" s="47" t="s">
        <v>36</v>
      </c>
      <c r="C20" s="47" t="s">
        <v>39</v>
      </c>
      <c r="D20" s="48">
        <v>30275</v>
      </c>
      <c r="E20" s="49" t="s">
        <v>55</v>
      </c>
      <c r="F20" s="50">
        <v>44445</v>
      </c>
      <c r="G20" s="64">
        <v>441400</v>
      </c>
      <c r="H20" s="52"/>
      <c r="I20" s="52"/>
      <c r="J20" s="52"/>
      <c r="K20" s="52"/>
      <c r="L20" s="52"/>
      <c r="M20" s="52"/>
      <c r="N20" s="52"/>
      <c r="O20" s="53">
        <v>163961</v>
      </c>
      <c r="P20" s="54">
        <v>30275</v>
      </c>
      <c r="Q20" s="65">
        <v>441400</v>
      </c>
      <c r="R20" s="63">
        <v>163961</v>
      </c>
      <c r="S20" s="56"/>
      <c r="T20" s="56"/>
      <c r="U20" s="56"/>
      <c r="V20" s="56"/>
      <c r="W20" s="48" t="s">
        <v>53</v>
      </c>
      <c r="X20" s="50">
        <v>44537</v>
      </c>
      <c r="Y20" s="47"/>
      <c r="Z20" s="47"/>
    </row>
    <row r="21" spans="1:26" x14ac:dyDescent="0.25">
      <c r="A21" s="47">
        <v>13</v>
      </c>
      <c r="B21" s="47" t="s">
        <v>36</v>
      </c>
      <c r="C21" s="47" t="s">
        <v>39</v>
      </c>
      <c r="D21" s="48">
        <v>30434</v>
      </c>
      <c r="E21" s="49" t="s">
        <v>56</v>
      </c>
      <c r="F21" s="50">
        <v>44445</v>
      </c>
      <c r="G21" s="64">
        <v>2679200</v>
      </c>
      <c r="H21" s="52"/>
      <c r="I21" s="52"/>
      <c r="J21" s="52"/>
      <c r="K21" s="52"/>
      <c r="L21" s="52"/>
      <c r="M21" s="52"/>
      <c r="N21" s="52"/>
      <c r="O21" s="53">
        <v>218618</v>
      </c>
      <c r="P21" s="54">
        <v>30434</v>
      </c>
      <c r="Q21" s="65">
        <v>2679200</v>
      </c>
      <c r="R21" s="63">
        <v>218618</v>
      </c>
      <c r="S21" s="56"/>
      <c r="T21" s="56"/>
      <c r="U21" s="56"/>
      <c r="V21" s="56"/>
      <c r="W21" s="48" t="s">
        <v>53</v>
      </c>
      <c r="X21" s="50">
        <v>44537</v>
      </c>
      <c r="Y21" s="47"/>
      <c r="Z21" s="47"/>
    </row>
    <row r="22" spans="1:26" x14ac:dyDescent="0.25">
      <c r="A22" s="47">
        <v>14</v>
      </c>
      <c r="B22" s="47" t="s">
        <v>36</v>
      </c>
      <c r="C22" s="47" t="s">
        <v>39</v>
      </c>
      <c r="D22" s="48">
        <v>30438</v>
      </c>
      <c r="E22" s="49" t="s">
        <v>57</v>
      </c>
      <c r="F22" s="50">
        <v>44445</v>
      </c>
      <c r="G22" s="64">
        <v>2621800</v>
      </c>
      <c r="H22" s="52"/>
      <c r="I22" s="52"/>
      <c r="J22" s="52"/>
      <c r="K22" s="52"/>
      <c r="L22" s="52"/>
      <c r="M22" s="52"/>
      <c r="N22" s="52"/>
      <c r="O22" s="53">
        <v>218614</v>
      </c>
      <c r="P22" s="54">
        <v>30438</v>
      </c>
      <c r="Q22" s="65">
        <v>2621800</v>
      </c>
      <c r="R22" s="63">
        <v>218614</v>
      </c>
      <c r="S22" s="56"/>
      <c r="T22" s="56"/>
      <c r="U22" s="56"/>
      <c r="V22" s="56"/>
      <c r="W22" s="48" t="s">
        <v>53</v>
      </c>
      <c r="X22" s="50">
        <v>44537</v>
      </c>
      <c r="Y22" s="47"/>
      <c r="Z22" s="47"/>
    </row>
    <row r="23" spans="1:26" x14ac:dyDescent="0.25">
      <c r="A23" s="47">
        <v>15</v>
      </c>
      <c r="B23" s="47" t="s">
        <v>36</v>
      </c>
      <c r="C23" s="47" t="s">
        <v>39</v>
      </c>
      <c r="D23" s="48">
        <v>30441</v>
      </c>
      <c r="E23" s="49" t="s">
        <v>55</v>
      </c>
      <c r="F23" s="50">
        <v>44445</v>
      </c>
      <c r="G23" s="64">
        <v>2621800</v>
      </c>
      <c r="H23" s="52"/>
      <c r="I23" s="52"/>
      <c r="J23" s="52"/>
      <c r="K23" s="52"/>
      <c r="L23" s="52"/>
      <c r="M23" s="52"/>
      <c r="N23" s="52"/>
      <c r="O23" s="53">
        <v>218611</v>
      </c>
      <c r="P23" s="54">
        <v>30441</v>
      </c>
      <c r="Q23" s="65">
        <v>2621800</v>
      </c>
      <c r="R23" s="63">
        <v>218611</v>
      </c>
      <c r="S23" s="56"/>
      <c r="T23" s="56"/>
      <c r="U23" s="56"/>
      <c r="V23" s="56"/>
      <c r="W23" s="48" t="s">
        <v>53</v>
      </c>
      <c r="X23" s="50">
        <v>44537</v>
      </c>
      <c r="Y23" s="47"/>
      <c r="Z23" s="47"/>
    </row>
    <row r="24" spans="1:26" x14ac:dyDescent="0.25">
      <c r="A24" s="47">
        <v>16</v>
      </c>
      <c r="B24" s="47" t="s">
        <v>36</v>
      </c>
      <c r="C24" s="47" t="s">
        <v>39</v>
      </c>
      <c r="D24" s="48">
        <v>30442</v>
      </c>
      <c r="E24" s="49" t="s">
        <v>55</v>
      </c>
      <c r="F24" s="50">
        <v>44445</v>
      </c>
      <c r="G24" s="64">
        <v>2621800</v>
      </c>
      <c r="H24" s="52"/>
      <c r="I24" s="52"/>
      <c r="J24" s="52"/>
      <c r="K24" s="52"/>
      <c r="L24" s="52"/>
      <c r="M24" s="52"/>
      <c r="N24" s="52"/>
      <c r="O24" s="53">
        <v>218610</v>
      </c>
      <c r="P24" s="54">
        <v>30442</v>
      </c>
      <c r="Q24" s="65">
        <v>2621800</v>
      </c>
      <c r="R24" s="63">
        <v>218610</v>
      </c>
      <c r="S24" s="56"/>
      <c r="T24" s="56"/>
      <c r="U24" s="56"/>
      <c r="V24" s="56"/>
      <c r="W24" s="48" t="s">
        <v>53</v>
      </c>
      <c r="X24" s="50">
        <v>44537</v>
      </c>
      <c r="Y24" s="47"/>
      <c r="Z24" s="47"/>
    </row>
    <row r="25" spans="1:26" x14ac:dyDescent="0.25">
      <c r="A25" s="47">
        <v>17</v>
      </c>
      <c r="B25" s="47" t="s">
        <v>36</v>
      </c>
      <c r="C25" s="47" t="s">
        <v>39</v>
      </c>
      <c r="D25" s="48">
        <v>30447</v>
      </c>
      <c r="E25" s="49" t="s">
        <v>57</v>
      </c>
      <c r="F25" s="50">
        <v>44445</v>
      </c>
      <c r="G25" s="64">
        <v>852700</v>
      </c>
      <c r="H25" s="52"/>
      <c r="I25" s="52"/>
      <c r="J25" s="52"/>
      <c r="K25" s="52"/>
      <c r="L25" s="52"/>
      <c r="M25" s="52"/>
      <c r="N25" s="52"/>
      <c r="O25" s="53">
        <v>219747</v>
      </c>
      <c r="P25" s="54">
        <v>30447</v>
      </c>
      <c r="Q25" s="65">
        <v>852700</v>
      </c>
      <c r="R25" s="56">
        <v>63547</v>
      </c>
      <c r="S25" s="56">
        <v>156200</v>
      </c>
      <c r="T25" s="56"/>
      <c r="U25" s="56"/>
      <c r="V25" s="56"/>
      <c r="W25" s="48" t="s">
        <v>53</v>
      </c>
      <c r="X25" s="50">
        <v>44537</v>
      </c>
      <c r="Y25" s="47"/>
      <c r="Z25" s="47"/>
    </row>
    <row r="26" spans="1:26" x14ac:dyDescent="0.25">
      <c r="A26" s="47">
        <v>18</v>
      </c>
      <c r="B26" s="47" t="s">
        <v>36</v>
      </c>
      <c r="C26" s="47" t="s">
        <v>39</v>
      </c>
      <c r="D26" s="48">
        <v>30706</v>
      </c>
      <c r="E26" s="49" t="s">
        <v>58</v>
      </c>
      <c r="F26" s="50">
        <v>44445</v>
      </c>
      <c r="G26" s="64">
        <v>2679200</v>
      </c>
      <c r="H26" s="52"/>
      <c r="I26" s="52"/>
      <c r="J26" s="52"/>
      <c r="K26" s="52"/>
      <c r="L26" s="52"/>
      <c r="M26" s="52"/>
      <c r="N26" s="52"/>
      <c r="O26" s="53">
        <v>161246</v>
      </c>
      <c r="P26" s="54">
        <v>30706</v>
      </c>
      <c r="Q26" s="65">
        <v>2679200</v>
      </c>
      <c r="R26" s="63">
        <v>161246</v>
      </c>
      <c r="S26" s="56"/>
      <c r="T26" s="56"/>
      <c r="U26" s="56"/>
      <c r="V26" s="56"/>
      <c r="W26" s="48" t="s">
        <v>53</v>
      </c>
      <c r="X26" s="50">
        <v>44537</v>
      </c>
      <c r="Y26" s="47"/>
      <c r="Z26" s="47"/>
    </row>
    <row r="27" spans="1:26" x14ac:dyDescent="0.25">
      <c r="A27" s="47">
        <v>19</v>
      </c>
      <c r="B27" s="47" t="s">
        <v>36</v>
      </c>
      <c r="C27" s="47" t="s">
        <v>39</v>
      </c>
      <c r="D27" s="48">
        <v>30710</v>
      </c>
      <c r="E27" s="49" t="s">
        <v>58</v>
      </c>
      <c r="F27" s="50">
        <v>44445</v>
      </c>
      <c r="G27" s="64">
        <v>2679200</v>
      </c>
      <c r="H27" s="52"/>
      <c r="I27" s="52"/>
      <c r="J27" s="52"/>
      <c r="K27" s="52"/>
      <c r="L27" s="52"/>
      <c r="M27" s="52"/>
      <c r="N27" s="52"/>
      <c r="O27" s="53">
        <v>191952</v>
      </c>
      <c r="P27" s="54">
        <v>30710</v>
      </c>
      <c r="Q27" s="65">
        <v>2679200</v>
      </c>
      <c r="R27" s="56"/>
      <c r="S27" s="56"/>
      <c r="T27" s="56"/>
      <c r="U27" s="56"/>
      <c r="V27" s="56">
        <v>191952</v>
      </c>
      <c r="W27" s="48"/>
      <c r="X27" s="50"/>
      <c r="Y27" s="47"/>
      <c r="Z27" s="47"/>
    </row>
    <row r="28" spans="1:26" x14ac:dyDescent="0.25">
      <c r="A28" s="47">
        <v>20</v>
      </c>
      <c r="B28" s="47" t="s">
        <v>36</v>
      </c>
      <c r="C28" s="47" t="s">
        <v>39</v>
      </c>
      <c r="D28" s="48">
        <v>30873</v>
      </c>
      <c r="E28" s="49" t="s">
        <v>59</v>
      </c>
      <c r="F28" s="50">
        <v>44445</v>
      </c>
      <c r="G28" s="64">
        <v>1018600</v>
      </c>
      <c r="H28" s="52"/>
      <c r="I28" s="52"/>
      <c r="J28" s="52"/>
      <c r="K28" s="52"/>
      <c r="L28" s="52"/>
      <c r="M28" s="52"/>
      <c r="N28" s="52"/>
      <c r="O28" s="53">
        <v>95976</v>
      </c>
      <c r="P28" s="54">
        <v>30873</v>
      </c>
      <c r="Q28" s="65">
        <v>1018600</v>
      </c>
      <c r="R28" s="56"/>
      <c r="S28" s="56"/>
      <c r="T28" s="56"/>
      <c r="U28" s="56"/>
      <c r="V28" s="56">
        <v>95976</v>
      </c>
      <c r="W28" s="48"/>
      <c r="X28" s="50"/>
      <c r="Y28" s="47"/>
      <c r="Z28" s="47"/>
    </row>
    <row r="29" spans="1:26" x14ac:dyDescent="0.25">
      <c r="A29" s="47">
        <v>21</v>
      </c>
      <c r="B29" s="47" t="s">
        <v>36</v>
      </c>
      <c r="C29" s="47" t="s">
        <v>39</v>
      </c>
      <c r="D29" s="48">
        <v>30880</v>
      </c>
      <c r="E29" s="49" t="s">
        <v>54</v>
      </c>
      <c r="F29" s="50">
        <v>44445</v>
      </c>
      <c r="G29" s="64">
        <v>1907294</v>
      </c>
      <c r="H29" s="52"/>
      <c r="I29" s="52"/>
      <c r="J29" s="52"/>
      <c r="K29" s="52"/>
      <c r="L29" s="52"/>
      <c r="M29" s="52"/>
      <c r="N29" s="52"/>
      <c r="O29" s="53">
        <v>191952.12000000011</v>
      </c>
      <c r="P29" s="54">
        <v>30880</v>
      </c>
      <c r="Q29" s="65">
        <v>1907294</v>
      </c>
      <c r="R29" s="56"/>
      <c r="S29" s="56"/>
      <c r="T29" s="56"/>
      <c r="U29" s="56"/>
      <c r="V29" s="56">
        <v>191952</v>
      </c>
      <c r="W29" s="48"/>
      <c r="X29" s="50"/>
      <c r="Y29" s="47"/>
      <c r="Z29" s="47"/>
    </row>
    <row r="30" spans="1:26" x14ac:dyDescent="0.25">
      <c r="A30" s="47">
        <v>22</v>
      </c>
      <c r="B30" s="47" t="s">
        <v>36</v>
      </c>
      <c r="C30" s="47" t="s">
        <v>39</v>
      </c>
      <c r="D30" s="48">
        <v>30894</v>
      </c>
      <c r="E30" s="49" t="s">
        <v>60</v>
      </c>
      <c r="F30" s="50">
        <v>44445</v>
      </c>
      <c r="G30" s="64">
        <v>2621800</v>
      </c>
      <c r="H30" s="52"/>
      <c r="I30" s="52"/>
      <c r="J30" s="52"/>
      <c r="K30" s="52"/>
      <c r="L30" s="52"/>
      <c r="M30" s="52"/>
      <c r="N30" s="52"/>
      <c r="O30" s="53">
        <v>191952</v>
      </c>
      <c r="P30" s="54">
        <v>30894</v>
      </c>
      <c r="Q30" s="65">
        <v>2621800</v>
      </c>
      <c r="R30" s="56"/>
      <c r="S30" s="56"/>
      <c r="T30" s="56"/>
      <c r="U30" s="56"/>
      <c r="V30" s="56">
        <v>191952</v>
      </c>
      <c r="W30" s="48"/>
      <c r="X30" s="50"/>
      <c r="Y30" s="47"/>
      <c r="Z30" s="47"/>
    </row>
    <row r="31" spans="1:26" x14ac:dyDescent="0.25">
      <c r="A31" s="47">
        <v>23</v>
      </c>
      <c r="B31" s="47" t="s">
        <v>36</v>
      </c>
      <c r="C31" s="47" t="s">
        <v>39</v>
      </c>
      <c r="D31" s="48">
        <v>30895</v>
      </c>
      <c r="E31" s="49" t="s">
        <v>61</v>
      </c>
      <c r="F31" s="50">
        <v>44445</v>
      </c>
      <c r="G31" s="64">
        <v>2964600</v>
      </c>
      <c r="H31" s="52"/>
      <c r="I31" s="52"/>
      <c r="J31" s="52"/>
      <c r="K31" s="52"/>
      <c r="L31" s="52"/>
      <c r="M31" s="52"/>
      <c r="N31" s="52"/>
      <c r="O31" s="53">
        <v>249052</v>
      </c>
      <c r="P31" s="54">
        <v>30895</v>
      </c>
      <c r="Q31" s="65">
        <v>2964600</v>
      </c>
      <c r="R31" s="56"/>
      <c r="S31" s="56"/>
      <c r="T31" s="56"/>
      <c r="U31" s="56"/>
      <c r="V31" s="56">
        <v>249052</v>
      </c>
      <c r="W31" s="48"/>
      <c r="X31" s="50"/>
      <c r="Y31" s="47"/>
      <c r="Z31" s="47"/>
    </row>
    <row r="32" spans="1:26" x14ac:dyDescent="0.25">
      <c r="A32" s="47">
        <v>24</v>
      </c>
      <c r="B32" s="47" t="s">
        <v>36</v>
      </c>
      <c r="C32" s="47" t="s">
        <v>39</v>
      </c>
      <c r="D32" s="48">
        <v>30896</v>
      </c>
      <c r="E32" s="49" t="s">
        <v>60</v>
      </c>
      <c r="F32" s="50">
        <v>44445</v>
      </c>
      <c r="G32" s="64">
        <v>3270000</v>
      </c>
      <c r="H32" s="52"/>
      <c r="I32" s="52"/>
      <c r="J32" s="52"/>
      <c r="K32" s="52"/>
      <c r="L32" s="52"/>
      <c r="M32" s="52"/>
      <c r="N32" s="52"/>
      <c r="O32" s="53">
        <v>208250</v>
      </c>
      <c r="P32" s="54">
        <v>30896</v>
      </c>
      <c r="Q32" s="65">
        <v>3270000</v>
      </c>
      <c r="R32" s="56"/>
      <c r="S32" s="56">
        <v>208250</v>
      </c>
      <c r="T32" s="56"/>
      <c r="U32" s="56"/>
      <c r="V32" s="56"/>
      <c r="W32" s="48"/>
      <c r="X32" s="50"/>
      <c r="Y32" s="47"/>
      <c r="Z32" s="47"/>
    </row>
    <row r="33" spans="1:26" x14ac:dyDescent="0.25">
      <c r="A33" s="47">
        <v>25</v>
      </c>
      <c r="B33" s="47" t="s">
        <v>36</v>
      </c>
      <c r="C33" s="47" t="s">
        <v>39</v>
      </c>
      <c r="D33" s="48">
        <v>30905</v>
      </c>
      <c r="E33" s="49" t="s">
        <v>62</v>
      </c>
      <c r="F33" s="50">
        <v>44445</v>
      </c>
      <c r="G33" s="64">
        <v>517100</v>
      </c>
      <c r="H33" s="52"/>
      <c r="I33" s="52"/>
      <c r="J33" s="52"/>
      <c r="K33" s="52"/>
      <c r="L33" s="52"/>
      <c r="M33" s="52"/>
      <c r="N33" s="52"/>
      <c r="O33" s="53">
        <v>102998</v>
      </c>
      <c r="P33" s="54">
        <v>30905</v>
      </c>
      <c r="Q33" s="65">
        <v>517100</v>
      </c>
      <c r="R33" s="56"/>
      <c r="S33" s="56"/>
      <c r="T33" s="56"/>
      <c r="U33" s="56"/>
      <c r="V33" s="56">
        <v>102998</v>
      </c>
      <c r="W33" s="48"/>
      <c r="X33" s="50"/>
      <c r="Y33" s="47"/>
      <c r="Z33" s="47"/>
    </row>
    <row r="34" spans="1:26" x14ac:dyDescent="0.25">
      <c r="A34" s="47">
        <v>26</v>
      </c>
      <c r="B34" s="47" t="s">
        <v>36</v>
      </c>
      <c r="C34" s="47" t="s">
        <v>39</v>
      </c>
      <c r="D34" s="48">
        <v>31012</v>
      </c>
      <c r="E34" s="49" t="s">
        <v>63</v>
      </c>
      <c r="F34" s="50">
        <v>44445</v>
      </c>
      <c r="G34" s="64">
        <v>662200</v>
      </c>
      <c r="H34" s="52"/>
      <c r="I34" s="52"/>
      <c r="J34" s="52"/>
      <c r="K34" s="52"/>
      <c r="L34" s="52"/>
      <c r="M34" s="52"/>
      <c r="N34" s="52"/>
      <c r="O34" s="53">
        <v>153076</v>
      </c>
      <c r="P34" s="54">
        <v>31012</v>
      </c>
      <c r="Q34" s="65">
        <v>662200</v>
      </c>
      <c r="R34" s="56"/>
      <c r="S34" s="56"/>
      <c r="T34" s="56"/>
      <c r="U34" s="56"/>
      <c r="V34" s="56">
        <v>153076</v>
      </c>
      <c r="W34" s="48"/>
      <c r="X34" s="50"/>
      <c r="Y34" s="47"/>
      <c r="Z34" s="47"/>
    </row>
    <row r="35" spans="1:26" x14ac:dyDescent="0.25">
      <c r="A35" s="47">
        <v>27</v>
      </c>
      <c r="B35" s="47" t="s">
        <v>36</v>
      </c>
      <c r="C35" s="47" t="s">
        <v>39</v>
      </c>
      <c r="D35" s="48">
        <v>31016</v>
      </c>
      <c r="E35" s="49" t="s">
        <v>63</v>
      </c>
      <c r="F35" s="50">
        <v>44445</v>
      </c>
      <c r="G35" s="64">
        <v>761300</v>
      </c>
      <c r="H35" s="52"/>
      <c r="I35" s="52"/>
      <c r="J35" s="52"/>
      <c r="K35" s="52"/>
      <c r="L35" s="52"/>
      <c r="M35" s="52"/>
      <c r="N35" s="52"/>
      <c r="O35" s="53">
        <v>250194</v>
      </c>
      <c r="P35" s="54">
        <v>31016</v>
      </c>
      <c r="Q35" s="65">
        <v>761300</v>
      </c>
      <c r="R35" s="56"/>
      <c r="S35" s="56"/>
      <c r="T35" s="56"/>
      <c r="U35" s="56"/>
      <c r="V35" s="56">
        <v>250194</v>
      </c>
      <c r="W35" s="48"/>
      <c r="X35" s="50"/>
      <c r="Y35" s="47"/>
      <c r="Z35" s="47"/>
    </row>
    <row r="36" spans="1:26" x14ac:dyDescent="0.25">
      <c r="A36" s="47">
        <v>28</v>
      </c>
      <c r="B36" s="47" t="s">
        <v>36</v>
      </c>
      <c r="C36" s="47" t="s">
        <v>39</v>
      </c>
      <c r="D36" s="48">
        <v>31020</v>
      </c>
      <c r="E36" s="49" t="s">
        <v>64</v>
      </c>
      <c r="F36" s="50">
        <v>44445</v>
      </c>
      <c r="G36" s="64">
        <v>2679200</v>
      </c>
      <c r="H36" s="52"/>
      <c r="I36" s="52"/>
      <c r="J36" s="52"/>
      <c r="K36" s="52"/>
      <c r="L36" s="52"/>
      <c r="M36" s="52"/>
      <c r="N36" s="52"/>
      <c r="O36" s="53">
        <v>306152</v>
      </c>
      <c r="P36" s="54">
        <v>31020</v>
      </c>
      <c r="Q36" s="65">
        <v>2679200</v>
      </c>
      <c r="R36" s="56"/>
      <c r="S36" s="56"/>
      <c r="T36" s="56"/>
      <c r="U36" s="56"/>
      <c r="V36" s="56">
        <v>306152</v>
      </c>
      <c r="W36" s="48"/>
      <c r="X36" s="50"/>
      <c r="Y36" s="47"/>
      <c r="Z36" s="47"/>
    </row>
    <row r="37" spans="1:26" x14ac:dyDescent="0.25">
      <c r="A37" s="47">
        <v>29</v>
      </c>
      <c r="B37" s="47" t="s">
        <v>36</v>
      </c>
      <c r="C37" s="47" t="s">
        <v>39</v>
      </c>
      <c r="D37" s="48">
        <v>31030</v>
      </c>
      <c r="E37" s="49" t="s">
        <v>49</v>
      </c>
      <c r="F37" s="50">
        <v>44445</v>
      </c>
      <c r="G37" s="64">
        <v>1932942</v>
      </c>
      <c r="H37" s="52"/>
      <c r="I37" s="52"/>
      <c r="J37" s="52"/>
      <c r="K37" s="52"/>
      <c r="L37" s="52"/>
      <c r="M37" s="52"/>
      <c r="N37" s="52"/>
      <c r="O37" s="53">
        <v>923062.16</v>
      </c>
      <c r="P37" s="54">
        <v>31030</v>
      </c>
      <c r="Q37" s="65">
        <v>1932942</v>
      </c>
      <c r="R37" s="56"/>
      <c r="S37" s="56">
        <v>923062</v>
      </c>
      <c r="T37" s="56"/>
      <c r="U37" s="56"/>
      <c r="V37" s="56"/>
      <c r="W37" s="48"/>
      <c r="X37" s="50"/>
      <c r="Y37" s="47"/>
      <c r="Z37" s="47"/>
    </row>
  </sheetData>
  <autoFilter ref="A8:Z37"/>
  <mergeCells count="5">
    <mergeCell ref="P1:Q1"/>
    <mergeCell ref="P2:Q2"/>
    <mergeCell ref="P3:Q3"/>
    <mergeCell ref="A6:O6"/>
    <mergeCell ref="P6:Z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CENTRO LA SAMARITANA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Cancino Oscar</dc:creator>
  <cp:lastModifiedBy>Cancino Oscar</cp:lastModifiedBy>
  <dcterms:created xsi:type="dcterms:W3CDTF">2022-02-10T20:49:20Z</dcterms:created>
  <dcterms:modified xsi:type="dcterms:W3CDTF">2022-02-10T20:49:47Z</dcterms:modified>
</cp:coreProperties>
</file>