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 OSCAR\CIRCULARES\CIRCULAR 011 SUPERSALUD_CARTERA CIR. 030\VIGENCIA 2022\3. MARZO 2022\ARCHIVO PARA PUBLICACION\"/>
    </mc:Choice>
  </mc:AlternateContent>
  <bookViews>
    <workbookView xWindow="0" yWindow="0" windowWidth="20490" windowHeight="7455"/>
  </bookViews>
  <sheets>
    <sheet name="CIRCULAR 011" sheetId="1" r:id="rId1"/>
  </sheets>
  <externalReferences>
    <externalReference r:id="rId2"/>
    <externalReference r:id="rId3"/>
  </externalReferences>
  <definedNames>
    <definedName name="_xlnm._FilterDatabase" localSheetId="0" hidden="1">'CIRCULAR 011'!$A$8:$AC$262</definedName>
    <definedName name="ARCHIVO">#REF!</definedName>
    <definedName name="PAGOS8">[2]P8!$1:$1048576</definedName>
    <definedName name="PAGOSC8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7" i="1" l="1"/>
  <c r="X7" i="1"/>
  <c r="W7" i="1"/>
  <c r="V7" i="1"/>
  <c r="R1" i="1" s="1"/>
  <c r="U7" i="1"/>
  <c r="T7" i="1"/>
  <c r="R3" i="1" s="1"/>
  <c r="O7" i="1"/>
  <c r="R2" i="1" l="1"/>
</calcChain>
</file>

<file path=xl/sharedStrings.xml><?xml version="1.0" encoding="utf-8"?>
<sst xmlns="http://schemas.openxmlformats.org/spreadsheetml/2006/main" count="1392" uniqueCount="335">
  <si>
    <t>FORMATO AIFT010 - Conciliación Cartera ERP – EBP</t>
  </si>
  <si>
    <t>Valor Pendiente</t>
  </si>
  <si>
    <t xml:space="preserve">EPS:COMFAORIENTE EPS-S </t>
  </si>
  <si>
    <t>Valor Conciliado</t>
  </si>
  <si>
    <t>IPS: FUNDACION CARDIOVASCULAR DE COLOMBIA ZONA FRANCA  NIT: 900.341.526</t>
  </si>
  <si>
    <t>Valor Pagado</t>
  </si>
  <si>
    <t>FECHA DE CORTE DE CONCILIACION: 30 DE SEPTIEMBRE DE 2021</t>
  </si>
  <si>
    <t>FECHA DE CONCILIACION: 21 DE FEBRERO DE 2022</t>
  </si>
  <si>
    <t>INFORMACION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</si>
  <si>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</si>
  <si>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</si>
  <si>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</si>
  <si>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</si>
  <si>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</si>
  <si>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</si>
  <si>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</si>
  <si>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</si>
  <si>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</si>
  <si>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</si>
  <si>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</si>
  <si>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</si>
  <si>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</si>
  <si>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</si>
  <si>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</si>
  <si>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</si>
  <si>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</si>
  <si>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</si>
  <si>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NÚMERO DE GLOSA U OBJECIÓN</t>
  </si>
  <si>
    <t>VALOR GLOSADO</t>
  </si>
  <si>
    <t>VALOR CANCELADO ERP</t>
  </si>
  <si>
    <t>GLOSA ACEPTADA IPS</t>
  </si>
  <si>
    <t>GLOSA POR CONCILIAR</t>
  </si>
  <si>
    <t>FACTURA DEVUELTA</t>
  </si>
  <si>
    <t>PAGO ANTICIPADO</t>
  </si>
  <si>
    <t>FACTURA MUNICIPIOS RESOL. 1430 DE 2020</t>
  </si>
  <si>
    <t>EGRESO</t>
  </si>
  <si>
    <t>FECHA PAGO</t>
  </si>
  <si>
    <t>ACTUALMENTE PROCESO LEGAL</t>
  </si>
  <si>
    <t>OBSERVACIONES</t>
  </si>
  <si>
    <t>EVENTO</t>
  </si>
  <si>
    <t>FHIC</t>
  </si>
  <si>
    <t>239519</t>
  </si>
  <si>
    <t>817-4383</t>
  </si>
  <si>
    <t>295739</t>
  </si>
  <si>
    <t/>
  </si>
  <si>
    <t>300111</t>
  </si>
  <si>
    <t>308611</t>
  </si>
  <si>
    <t>308548</t>
  </si>
  <si>
    <t>300030</t>
  </si>
  <si>
    <t>310747</t>
  </si>
  <si>
    <t>348559</t>
  </si>
  <si>
    <t>326498</t>
  </si>
  <si>
    <t>314946</t>
  </si>
  <si>
    <t>322326</t>
  </si>
  <si>
    <t>237309</t>
  </si>
  <si>
    <t>317507</t>
  </si>
  <si>
    <t>312514</t>
  </si>
  <si>
    <t>310814</t>
  </si>
  <si>
    <t>315717</t>
  </si>
  <si>
    <t>315589</t>
  </si>
  <si>
    <t>294270</t>
  </si>
  <si>
    <t>311387</t>
  </si>
  <si>
    <t>317726</t>
  </si>
  <si>
    <t>313462</t>
  </si>
  <si>
    <t>307424</t>
  </si>
  <si>
    <t>319744</t>
  </si>
  <si>
    <t>308192</t>
  </si>
  <si>
    <t>290153</t>
  </si>
  <si>
    <t>297573</t>
  </si>
  <si>
    <t>290575</t>
  </si>
  <si>
    <t>293448</t>
  </si>
  <si>
    <t>311458</t>
  </si>
  <si>
    <t>313095</t>
  </si>
  <si>
    <t>285102</t>
  </si>
  <si>
    <t>316106</t>
  </si>
  <si>
    <t>319743</t>
  </si>
  <si>
    <t>312589</t>
  </si>
  <si>
    <t>315471</t>
  </si>
  <si>
    <t>297580</t>
  </si>
  <si>
    <t>238988</t>
  </si>
  <si>
    <t>288876</t>
  </si>
  <si>
    <t>817-4151</t>
  </si>
  <si>
    <t>227885</t>
  </si>
  <si>
    <t>222146</t>
  </si>
  <si>
    <t>223048</t>
  </si>
  <si>
    <t>226841</t>
  </si>
  <si>
    <t>227825</t>
  </si>
  <si>
    <t>225276</t>
  </si>
  <si>
    <t>222918</t>
  </si>
  <si>
    <t>306028</t>
  </si>
  <si>
    <t>282108</t>
  </si>
  <si>
    <t>314175</t>
  </si>
  <si>
    <t>305363</t>
  </si>
  <si>
    <t>308448</t>
  </si>
  <si>
    <t>283622</t>
  </si>
  <si>
    <t>291491</t>
  </si>
  <si>
    <t>305365</t>
  </si>
  <si>
    <t>291488</t>
  </si>
  <si>
    <t>312948</t>
  </si>
  <si>
    <t>318719</t>
  </si>
  <si>
    <t>151164</t>
  </si>
  <si>
    <t>226193</t>
  </si>
  <si>
    <t>312189</t>
  </si>
  <si>
    <t>312887</t>
  </si>
  <si>
    <t>248754</t>
  </si>
  <si>
    <t>242982</t>
  </si>
  <si>
    <t>242012</t>
  </si>
  <si>
    <t>322325</t>
  </si>
  <si>
    <t>327223</t>
  </si>
  <si>
    <t>338964</t>
  </si>
  <si>
    <t>338642</t>
  </si>
  <si>
    <t>305370</t>
  </si>
  <si>
    <t>331677</t>
  </si>
  <si>
    <t>341669</t>
  </si>
  <si>
    <t>334749</t>
  </si>
  <si>
    <t>293918</t>
  </si>
  <si>
    <t>255796</t>
  </si>
  <si>
    <t>71310</t>
  </si>
  <si>
    <t>HIC</t>
  </si>
  <si>
    <t>66859</t>
  </si>
  <si>
    <t>52156</t>
  </si>
  <si>
    <t>231277</t>
  </si>
  <si>
    <t>291890</t>
  </si>
  <si>
    <t>717-1304</t>
  </si>
  <si>
    <t>341783</t>
  </si>
  <si>
    <t>717-1725</t>
  </si>
  <si>
    <t>338561</t>
  </si>
  <si>
    <t>333345</t>
  </si>
  <si>
    <t>717-1797</t>
  </si>
  <si>
    <t>12020</t>
  </si>
  <si>
    <t>816-1041</t>
  </si>
  <si>
    <t>66055</t>
  </si>
  <si>
    <t>816-1992 816-5882</t>
  </si>
  <si>
    <t>05/10/2018  19/01/2022</t>
  </si>
  <si>
    <t>92112</t>
  </si>
  <si>
    <t>816-2456</t>
  </si>
  <si>
    <t>96286</t>
  </si>
  <si>
    <t>816-2456 817-2284</t>
  </si>
  <si>
    <t>03/07/2019  27/06/2019</t>
  </si>
  <si>
    <t>90130</t>
  </si>
  <si>
    <t>07/03/2019 27/06/2019</t>
  </si>
  <si>
    <t>97171</t>
  </si>
  <si>
    <t>816-2543</t>
  </si>
  <si>
    <t>99162</t>
  </si>
  <si>
    <t>78904</t>
  </si>
  <si>
    <t>816-2823</t>
  </si>
  <si>
    <t>77115</t>
  </si>
  <si>
    <t>77008</t>
  </si>
  <si>
    <t>71465</t>
  </si>
  <si>
    <t>108068</t>
  </si>
  <si>
    <t>816-3101</t>
  </si>
  <si>
    <t>93238</t>
  </si>
  <si>
    <t>108373</t>
  </si>
  <si>
    <t>816-3604</t>
  </si>
  <si>
    <t>308672</t>
  </si>
  <si>
    <t>285348</t>
  </si>
  <si>
    <t>291164</t>
  </si>
  <si>
    <t>311265</t>
  </si>
  <si>
    <t>816-5229</t>
  </si>
  <si>
    <t>338647</t>
  </si>
  <si>
    <t>816-5440 817-4383</t>
  </si>
  <si>
    <t>07/09/2021 14/02/2022</t>
  </si>
  <si>
    <t>349790</t>
  </si>
  <si>
    <t>816-5550</t>
  </si>
  <si>
    <t>348877</t>
  </si>
  <si>
    <t>816-5550  817-4383</t>
  </si>
  <si>
    <t>07/10/2021  14/02/2022</t>
  </si>
  <si>
    <t>345688</t>
  </si>
  <si>
    <t>285420</t>
  </si>
  <si>
    <t>816-5882</t>
  </si>
  <si>
    <t>12226</t>
  </si>
  <si>
    <t>816-735  816-1041</t>
  </si>
  <si>
    <t>07/06/2017  06/10/2017</t>
  </si>
  <si>
    <t>13666</t>
  </si>
  <si>
    <t>43396</t>
  </si>
  <si>
    <t>817-1763</t>
  </si>
  <si>
    <t>81588</t>
  </si>
  <si>
    <t>817-2348</t>
  </si>
  <si>
    <t>339674</t>
  </si>
  <si>
    <t>817-4076</t>
  </si>
  <si>
    <t>342486</t>
  </si>
  <si>
    <t>337499</t>
  </si>
  <si>
    <t>342453</t>
  </si>
  <si>
    <t>339596</t>
  </si>
  <si>
    <t>339632</t>
  </si>
  <si>
    <t>336455</t>
  </si>
  <si>
    <t>340796</t>
  </si>
  <si>
    <t>336148</t>
  </si>
  <si>
    <t>330798</t>
  </si>
  <si>
    <t>327822</t>
  </si>
  <si>
    <t>336274</t>
  </si>
  <si>
    <t>341017</t>
  </si>
  <si>
    <t>341021</t>
  </si>
  <si>
    <t>342174</t>
  </si>
  <si>
    <t>336272</t>
  </si>
  <si>
    <t>342472</t>
  </si>
  <si>
    <t>341811</t>
  </si>
  <si>
    <t>343995</t>
  </si>
  <si>
    <t>343990</t>
  </si>
  <si>
    <t>340081</t>
  </si>
  <si>
    <t>345371</t>
  </si>
  <si>
    <t>335232</t>
  </si>
  <si>
    <t>817-4076 8174383</t>
  </si>
  <si>
    <t>13/09/2021 14/02/2022</t>
  </si>
  <si>
    <t>255794</t>
  </si>
  <si>
    <t>346532</t>
  </si>
  <si>
    <t>306953</t>
  </si>
  <si>
    <t>244712</t>
  </si>
  <si>
    <t>288953</t>
  </si>
  <si>
    <t>286317</t>
  </si>
  <si>
    <t>285392</t>
  </si>
  <si>
    <t>70866</t>
  </si>
  <si>
    <t>291501</t>
  </si>
  <si>
    <t>283923</t>
  </si>
  <si>
    <t>293500</t>
  </si>
  <si>
    <t>277557</t>
  </si>
  <si>
    <t>290315</t>
  </si>
  <si>
    <t>305350</t>
  </si>
  <si>
    <t>331678</t>
  </si>
  <si>
    <t>315295</t>
  </si>
  <si>
    <t>344255</t>
  </si>
  <si>
    <t>311598</t>
  </si>
  <si>
    <t>326125</t>
  </si>
  <si>
    <t>292057</t>
  </si>
  <si>
    <t>306027</t>
  </si>
  <si>
    <t>318717</t>
  </si>
  <si>
    <t>316874</t>
  </si>
  <si>
    <t>302041</t>
  </si>
  <si>
    <t>323692</t>
  </si>
  <si>
    <t>314942</t>
  </si>
  <si>
    <t>312000</t>
  </si>
  <si>
    <t>300679</t>
  </si>
  <si>
    <t>328717</t>
  </si>
  <si>
    <t>313022</t>
  </si>
  <si>
    <t>341465</t>
  </si>
  <si>
    <t>296374</t>
  </si>
  <si>
    <t>317525</t>
  </si>
  <si>
    <t>297098</t>
  </si>
  <si>
    <t>321009</t>
  </si>
  <si>
    <t>313390</t>
  </si>
  <si>
    <t>310329</t>
  </si>
  <si>
    <t>326552</t>
  </si>
  <si>
    <t>322497</t>
  </si>
  <si>
    <t>339621</t>
  </si>
  <si>
    <t>320844</t>
  </si>
  <si>
    <t>314187</t>
  </si>
  <si>
    <t>323453</t>
  </si>
  <si>
    <t>330283</t>
  </si>
  <si>
    <t>312625</t>
  </si>
  <si>
    <t>310307</t>
  </si>
  <si>
    <t>338069</t>
  </si>
  <si>
    <t>318615</t>
  </si>
  <si>
    <t>302098</t>
  </si>
  <si>
    <t>314118</t>
  </si>
  <si>
    <t>317405</t>
  </si>
  <si>
    <t>326522</t>
  </si>
  <si>
    <t xml:space="preserve">817-4383 </t>
  </si>
  <si>
    <t>335701</t>
  </si>
  <si>
    <t>817-4383 816-5550</t>
  </si>
  <si>
    <t>14/02/2022 07/10/2021</t>
  </si>
  <si>
    <t>306887</t>
  </si>
  <si>
    <t>823-0387</t>
  </si>
  <si>
    <t>329733</t>
  </si>
  <si>
    <t>823-0418</t>
  </si>
  <si>
    <t>243013</t>
  </si>
  <si>
    <t>823-108</t>
  </si>
  <si>
    <t>326831</t>
  </si>
  <si>
    <t>823-317</t>
  </si>
  <si>
    <t>313722</t>
  </si>
  <si>
    <t>326535</t>
  </si>
  <si>
    <t>287496</t>
  </si>
  <si>
    <t>318716</t>
  </si>
  <si>
    <t>331680</t>
  </si>
  <si>
    <t>823-365</t>
  </si>
  <si>
    <t>331679</t>
  </si>
  <si>
    <t>823-387</t>
  </si>
  <si>
    <t>333115</t>
  </si>
  <si>
    <t>328623</t>
  </si>
  <si>
    <t>309063</t>
  </si>
  <si>
    <t>310426</t>
  </si>
  <si>
    <t>334768</t>
  </si>
  <si>
    <t>823-418</t>
  </si>
  <si>
    <t>111</t>
  </si>
  <si>
    <t>875-059</t>
  </si>
  <si>
    <t>291500</t>
  </si>
  <si>
    <t>IMPUESTO</t>
  </si>
  <si>
    <t>237447</t>
  </si>
  <si>
    <t>68601</t>
  </si>
  <si>
    <t>62625</t>
  </si>
  <si>
    <t>65807</t>
  </si>
  <si>
    <t>65710</t>
  </si>
  <si>
    <t>66865</t>
  </si>
  <si>
    <t>66600</t>
  </si>
  <si>
    <t>246058</t>
  </si>
  <si>
    <t>69385</t>
  </si>
  <si>
    <t>62828</t>
  </si>
  <si>
    <t>68277</t>
  </si>
  <si>
    <t>62147</t>
  </si>
  <si>
    <t>69849</t>
  </si>
  <si>
    <t>69712</t>
  </si>
  <si>
    <t>66683</t>
  </si>
  <si>
    <t>69713</t>
  </si>
  <si>
    <t>66924</t>
  </si>
  <si>
    <t>67452</t>
  </si>
  <si>
    <t>69827</t>
  </si>
  <si>
    <t>242905</t>
  </si>
  <si>
    <t>65520</t>
  </si>
  <si>
    <t>64716</t>
  </si>
  <si>
    <t>82202</t>
  </si>
  <si>
    <t>143974</t>
  </si>
  <si>
    <t>81953</t>
  </si>
  <si>
    <t>79489</t>
  </si>
  <si>
    <t>86951</t>
  </si>
  <si>
    <t>90060</t>
  </si>
  <si>
    <t>74565</t>
  </si>
  <si>
    <t>82362</t>
  </si>
  <si>
    <t>75757</t>
  </si>
  <si>
    <t>88386</t>
  </si>
  <si>
    <t>124606</t>
  </si>
  <si>
    <t>88974</t>
  </si>
  <si>
    <t>65412</t>
  </si>
  <si>
    <t>62869</t>
  </si>
  <si>
    <t>74634</t>
  </si>
  <si>
    <t>82583</t>
  </si>
  <si>
    <t>70739</t>
  </si>
  <si>
    <t>62232</t>
  </si>
  <si>
    <t>83581</t>
  </si>
  <si>
    <t>81372</t>
  </si>
  <si>
    <t>66054</t>
  </si>
  <si>
    <t>257993</t>
  </si>
  <si>
    <t>148765</t>
  </si>
  <si>
    <t>41785</t>
  </si>
  <si>
    <t>48721</t>
  </si>
  <si>
    <t>48671</t>
  </si>
  <si>
    <t>45712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</si>
</sst>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dd/mm/yyyy;@"/>
    <numFmt numFmtId="165" formatCode="_(* #,##0.00_);_(* \(#,##0.00\);_(* &quot;-&quot;??_);_(@_)"/>
    <numFmt numFmtId="166" formatCode="_(* #,##0_);_(* \(#,##0\);_(* &quot;-&quot;??_);_(@_)"/>
    <numFmt numFmtId="167" formatCode="_-* #,##0.00\ _$_-;\-* #,##0.00\ _$_-;_-* &quot;-&quot;??\ _$_-;_-@_-"/>
    <numFmt numFmtId="168" formatCode="yyyy\-mm\-dd"/>
    <numFmt numFmtId="169" formatCode="#,##0;[Red]#,##0"/>
    <numFmt numFmtId="170" formatCode="_(* #,##0_);_(* \(#,##0\);_(* &quot;-&quot;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rgb="FF00206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" fillId="0" borderId="0">
      <alignment horizontal="right"/>
    </xf>
    <xf numFmtId="0" fontId="9" fillId="0" borderId="0"/>
    <xf numFmtId="0" fontId="5" fillId="0" borderId="0"/>
    <xf numFmtId="168" fontId="5" fillId="0" borderId="0">
      <alignment horizontal="center"/>
    </xf>
    <xf numFmtId="170" fontId="4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166" fontId="3" fillId="0" borderId="0" xfId="1" applyNumberFormat="1" applyFont="1" applyAlignment="1">
      <alignment horizontal="right"/>
    </xf>
    <xf numFmtId="3" fontId="3" fillId="0" borderId="0" xfId="0" applyNumberFormat="1" applyFont="1"/>
    <xf numFmtId="166" fontId="3" fillId="0" borderId="0" xfId="1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/>
    <xf numFmtId="3" fontId="3" fillId="0" borderId="0" xfId="2" applyNumberFormat="1" applyFont="1"/>
    <xf numFmtId="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3" fontId="6" fillId="0" borderId="0" xfId="3" applyNumberFormat="1" applyFont="1">
      <alignment horizontal="right"/>
    </xf>
    <xf numFmtId="0" fontId="2" fillId="0" borderId="0" xfId="0" applyFont="1" applyFill="1"/>
    <xf numFmtId="0" fontId="3" fillId="0" borderId="0" xfId="0" applyFont="1" applyFill="1"/>
    <xf numFmtId="164" fontId="3" fillId="0" borderId="0" xfId="0" applyNumberFormat="1" applyFont="1" applyFill="1"/>
    <xf numFmtId="166" fontId="3" fillId="0" borderId="0" xfId="1" applyNumberFormat="1" applyFont="1" applyFill="1" applyAlignment="1">
      <alignment horizontal="right"/>
    </xf>
    <xf numFmtId="3" fontId="3" fillId="0" borderId="0" xfId="0" applyNumberFormat="1" applyFont="1" applyFill="1"/>
    <xf numFmtId="166" fontId="3" fillId="0" borderId="0" xfId="1" applyNumberFormat="1" applyFont="1" applyFill="1"/>
    <xf numFmtId="0" fontId="3" fillId="0" borderId="0" xfId="0" applyFont="1" applyFill="1" applyAlignment="1">
      <alignment horizontal="center"/>
    </xf>
    <xf numFmtId="3" fontId="3" fillId="0" borderId="0" xfId="2" applyNumberFormat="1" applyFont="1" applyFill="1"/>
    <xf numFmtId="4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7" fillId="0" borderId="0" xfId="0" applyFont="1" applyFill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wrapText="1"/>
    </xf>
    <xf numFmtId="164" fontId="2" fillId="0" borderId="0" xfId="0" applyNumberFormat="1" applyFont="1"/>
    <xf numFmtId="166" fontId="2" fillId="0" borderId="0" xfId="1" applyNumberFormat="1" applyFont="1" applyAlignment="1">
      <alignment horizontal="right"/>
    </xf>
    <xf numFmtId="166" fontId="2" fillId="0" borderId="0" xfId="1" applyNumberFormat="1" applyFont="1"/>
    <xf numFmtId="166" fontId="2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5" fontId="2" fillId="0" borderId="0" xfId="2" applyFont="1"/>
    <xf numFmtId="167" fontId="2" fillId="0" borderId="0" xfId="0" applyNumberFormat="1" applyFont="1"/>
    <xf numFmtId="0" fontId="8" fillId="0" borderId="0" xfId="0" applyFont="1"/>
    <xf numFmtId="0" fontId="10" fillId="2" borderId="4" xfId="4" applyFont="1" applyFill="1" applyBorder="1" applyAlignment="1">
      <alignment horizontal="center" vertical="center" wrapText="1"/>
    </xf>
    <xf numFmtId="164" fontId="10" fillId="2" borderId="4" xfId="4" applyNumberFormat="1" applyFont="1" applyFill="1" applyBorder="1" applyAlignment="1">
      <alignment horizontal="center" vertical="center" wrapText="1"/>
    </xf>
    <xf numFmtId="164" fontId="10" fillId="2" borderId="4" xfId="2" applyNumberFormat="1" applyFont="1" applyFill="1" applyBorder="1" applyAlignment="1">
      <alignment horizontal="center" vertical="center" wrapText="1"/>
    </xf>
    <xf numFmtId="166" fontId="10" fillId="2" borderId="4" xfId="1" applyNumberFormat="1" applyFont="1" applyFill="1" applyBorder="1" applyAlignment="1">
      <alignment horizontal="center" vertical="center" wrapText="1"/>
    </xf>
    <xf numFmtId="3" fontId="10" fillId="2" borderId="4" xfId="2" applyNumberFormat="1" applyFont="1" applyFill="1" applyBorder="1" applyAlignment="1">
      <alignment horizontal="center" vertical="center" wrapText="1"/>
    </xf>
    <xf numFmtId="3" fontId="10" fillId="2" borderId="4" xfId="4" applyNumberFormat="1" applyFont="1" applyFill="1" applyBorder="1" applyAlignment="1">
      <alignment horizontal="center" vertical="center" wrapText="1"/>
    </xf>
    <xf numFmtId="0" fontId="10" fillId="3" borderId="4" xfId="4" applyFont="1" applyFill="1" applyBorder="1" applyAlignment="1">
      <alignment horizontal="center" vertical="center" wrapText="1"/>
    </xf>
    <xf numFmtId="3" fontId="10" fillId="3" borderId="4" xfId="4" applyNumberFormat="1" applyFont="1" applyFill="1" applyBorder="1" applyAlignment="1">
      <alignment horizontal="center" vertical="center" wrapText="1"/>
    </xf>
    <xf numFmtId="3" fontId="10" fillId="3" borderId="4" xfId="2" applyNumberFormat="1" applyFont="1" applyFill="1" applyBorder="1" applyAlignment="1">
      <alignment horizontal="center" vertical="center" wrapText="1"/>
    </xf>
    <xf numFmtId="4" fontId="10" fillId="3" borderId="4" xfId="2" applyNumberFormat="1" applyFont="1" applyFill="1" applyBorder="1" applyAlignment="1">
      <alignment horizontal="center" vertical="center" wrapText="1"/>
    </xf>
    <xf numFmtId="164" fontId="10" fillId="3" borderId="4" xfId="2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6" fillId="0" borderId="4" xfId="0" applyFont="1" applyBorder="1" applyAlignment="1">
      <alignment horizontal="center"/>
    </xf>
    <xf numFmtId="0" fontId="6" fillId="0" borderId="4" xfId="5" applyFont="1" applyFill="1" applyBorder="1" applyAlignment="1">
      <alignment horizontal="center"/>
    </xf>
    <xf numFmtId="0" fontId="6" fillId="0" borderId="4" xfId="3" applyFont="1" applyFill="1" applyBorder="1" applyAlignment="1">
      <alignment horizontal="center"/>
    </xf>
    <xf numFmtId="164" fontId="6" fillId="0" borderId="4" xfId="6" applyNumberFormat="1" applyFont="1" applyBorder="1" applyAlignment="1"/>
    <xf numFmtId="169" fontId="6" fillId="0" borderId="4" xfId="1" applyNumberFormat="1" applyFont="1" applyBorder="1" applyAlignment="1">
      <alignment horizontal="right"/>
    </xf>
    <xf numFmtId="169" fontId="6" fillId="0" borderId="4" xfId="0" applyNumberFormat="1" applyFont="1" applyBorder="1"/>
    <xf numFmtId="169" fontId="6" fillId="0" borderId="4" xfId="7" applyNumberFormat="1" applyFont="1" applyFill="1" applyBorder="1"/>
    <xf numFmtId="169" fontId="6" fillId="0" borderId="4" xfId="1" applyNumberFormat="1" applyFont="1" applyFill="1" applyBorder="1" applyAlignment="1">
      <alignment horizontal="right"/>
    </xf>
    <xf numFmtId="3" fontId="6" fillId="0" borderId="4" xfId="1" applyNumberFormat="1" applyFont="1" applyBorder="1" applyAlignment="1">
      <alignment horizontal="right"/>
    </xf>
    <xf numFmtId="3" fontId="6" fillId="0" borderId="4" xfId="1" applyNumberFormat="1" applyFont="1" applyBorder="1"/>
    <xf numFmtId="3" fontId="6" fillId="0" borderId="4" xfId="1" applyNumberFormat="1" applyFont="1" applyFill="1" applyBorder="1"/>
    <xf numFmtId="164" fontId="6" fillId="0" borderId="4" xfId="0" applyNumberFormat="1" applyFont="1" applyBorder="1" applyAlignment="1">
      <alignment horizontal="center"/>
    </xf>
    <xf numFmtId="0" fontId="6" fillId="0" borderId="4" xfId="0" applyFont="1" applyBorder="1"/>
    <xf numFmtId="0" fontId="6" fillId="0" borderId="0" xfId="0" applyFont="1"/>
    <xf numFmtId="164" fontId="6" fillId="0" borderId="4" xfId="5" applyNumberFormat="1" applyFont="1" applyFill="1" applyBorder="1" applyAlignment="1"/>
    <xf numFmtId="164" fontId="6" fillId="0" borderId="4" xfId="1" applyNumberFormat="1" applyFont="1" applyBorder="1" applyAlignment="1"/>
    <xf numFmtId="169" fontId="6" fillId="0" borderId="4" xfId="1" applyNumberFormat="1" applyFont="1" applyBorder="1"/>
    <xf numFmtId="3" fontId="6" fillId="0" borderId="4" xfId="0" applyNumberFormat="1" applyFont="1" applyBorder="1"/>
    <xf numFmtId="0" fontId="6" fillId="0" borderId="4" xfId="0" applyFont="1" applyBorder="1" applyAlignment="1">
      <alignment horizontal="center" wrapText="1"/>
    </xf>
    <xf numFmtId="164" fontId="6" fillId="0" borderId="4" xfId="0" applyNumberFormat="1" applyFont="1" applyBorder="1" applyAlignment="1">
      <alignment horizontal="center" wrapText="1"/>
    </xf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/>
    <xf numFmtId="164" fontId="6" fillId="0" borderId="0" xfId="5" applyNumberFormat="1" applyFont="1" applyFill="1" applyBorder="1" applyAlignment="1">
      <alignment horizontal="center"/>
    </xf>
    <xf numFmtId="164" fontId="6" fillId="0" borderId="0" xfId="1" applyNumberFormat="1" applyFont="1" applyBorder="1" applyAlignment="1">
      <alignment horizontal="center"/>
    </xf>
    <xf numFmtId="166" fontId="6" fillId="0" borderId="0" xfId="1" applyNumberFormat="1" applyFont="1" applyBorder="1" applyAlignment="1">
      <alignment horizontal="right"/>
    </xf>
    <xf numFmtId="166" fontId="6" fillId="0" borderId="0" xfId="1" applyNumberFormat="1" applyFont="1" applyBorder="1"/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6" fillId="0" borderId="0" xfId="5" applyFont="1" applyFill="1" applyBorder="1"/>
    <xf numFmtId="164" fontId="6" fillId="0" borderId="0" xfId="5" applyNumberFormat="1" applyFont="1" applyFill="1" applyBorder="1"/>
    <xf numFmtId="164" fontId="6" fillId="0" borderId="0" xfId="1" applyNumberFormat="1" applyFont="1" applyBorder="1" applyAlignment="1"/>
    <xf numFmtId="0" fontId="0" fillId="0" borderId="0" xfId="0" applyBorder="1"/>
    <xf numFmtId="166" fontId="0" fillId="0" borderId="0" xfId="1" applyNumberFormat="1" applyFont="1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6" fontId="0" fillId="0" borderId="0" xfId="1" applyNumberFormat="1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166" fontId="0" fillId="0" borderId="0" xfId="1" applyNumberFormat="1" applyFont="1" applyAlignment="1">
      <alignment horizontal="right"/>
    </xf>
    <xf numFmtId="166" fontId="6" fillId="0" borderId="0" xfId="1" applyNumberFormat="1" applyFont="1" applyBorder="1" applyAlignment="1"/>
    <xf numFmtId="0" fontId="7" fillId="0" borderId="0" xfId="0" applyFont="1"/>
    <xf numFmtId="166" fontId="7" fillId="0" borderId="0" xfId="1" applyNumberFormat="1" applyFont="1"/>
    <xf numFmtId="3" fontId="7" fillId="0" borderId="0" xfId="0" applyNumberFormat="1" applyFont="1"/>
    <xf numFmtId="3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3" fontId="7" fillId="0" borderId="0" xfId="2" applyNumberFormat="1" applyFont="1" applyBorder="1"/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3" fontId="7" fillId="0" borderId="0" xfId="2" applyNumberFormat="1" applyFont="1"/>
    <xf numFmtId="3" fontId="7" fillId="0" borderId="0" xfId="0" applyNumberFormat="1" applyFont="1" applyBorder="1"/>
    <xf numFmtId="0" fontId="7" fillId="0" borderId="0" xfId="0" applyFont="1" applyAlignment="1">
      <alignment horizontal="center"/>
    </xf>
  </cellXfs>
  <cellStyles count="8">
    <cellStyle name="Date" xfId="6"/>
    <cellStyle name="Decimal" xfId="3"/>
    <cellStyle name="Default" xfId="5"/>
    <cellStyle name="Millares" xfId="1" builtinId="3"/>
    <cellStyle name="Millares [0] 2" xfId="7"/>
    <cellStyle name="Millares 2" xfId="2"/>
    <cellStyle name="Normal" xfId="0" builtinId="0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%20OSCAR/CIRCULARES/CIRCULAR%20011%20SUPERSALUD_CARTERA%20CIR.%20030/VIGENCIA%202022/3.%20MARZO%202022/CARTERAS%20CONCILIADAS/CIRCULAR%20011%20FUNDACION%20CARDIOVASCULAR%20ZONA%20FRANC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MFAOEPSS\Downloads\Users\COMFAOEPSS\Downloads\FUNDACION%20CARDIOVASCULAR%20ZO&#209;A%20FRANCA%20CIRCULAR%20011%20NOV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ON "/>
      <sheetName val="RESUMEN"/>
      <sheetName val="CIRCULAR 011"/>
      <sheetName val="PEGA"/>
      <sheetName val="VIEJO"/>
      <sheetName val="GLOSASSUB"/>
      <sheetName val="CARTC8"/>
      <sheetName val="GLOSAC8"/>
      <sheetName val="PAGOSC7"/>
      <sheetName val="1463"/>
      <sheetName val="DEVUELTA"/>
      <sheetName val="PAGOSC8"/>
      <sheetName val="I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ON"/>
      <sheetName val="CIRCULAR 011"/>
      <sheetName val="CUADRO RESUMEN"/>
      <sheetName val="C8"/>
      <sheetName val="G8"/>
      <sheetName val="P8"/>
      <sheetName val="P7"/>
    </sheetNames>
    <sheetDataSet>
      <sheetData sheetId="0"/>
      <sheetData sheetId="1"/>
      <sheetData sheetId="2"/>
      <sheetData sheetId="3"/>
      <sheetData sheetId="4"/>
      <sheetData sheetId="5">
        <row r="1">
          <cell r="B1" t="str">
            <v>TIP</v>
          </cell>
          <cell r="C1" t="str">
            <v>CUM</v>
          </cell>
          <cell r="E1" t="str">
            <v>FECHA/MOVI</v>
          </cell>
          <cell r="F1" t="str">
            <v>AUXILIAR</v>
          </cell>
          <cell r="G1" t="str">
            <v>DESCRIPCION</v>
          </cell>
          <cell r="H1" t="str">
            <v>NIT TERCERO</v>
          </cell>
          <cell r="I1" t="str">
            <v>DETALLE  TERCERO    CENT   N</v>
          </cell>
          <cell r="J1" t="str">
            <v>DOCU/</v>
          </cell>
          <cell r="K1" t="str">
            <v>CRUCE     V.M</v>
          </cell>
          <cell r="M1" t="str">
            <v>OVIMIENTO      VIG</v>
          </cell>
          <cell r="N1" t="e">
            <v>#NAME?</v>
          </cell>
          <cell r="O1" t="str">
            <v>A-ADMONCONTRATO-IP</v>
          </cell>
          <cell r="P1" t="str">
            <v>SFECVEN                                       D.CRUCE-CAJA    D.CRUCE-EPS</v>
          </cell>
        </row>
        <row r="2">
          <cell r="A2" t="str">
            <v>900341526-9366</v>
          </cell>
          <cell r="B2">
            <v>815</v>
          </cell>
          <cell r="C2">
            <v>42</v>
          </cell>
          <cell r="D2" t="str">
            <v>815-42</v>
          </cell>
          <cell r="E2">
            <v>42564</v>
          </cell>
          <cell r="F2">
            <v>230550107200</v>
          </cell>
          <cell r="G2" t="str">
            <v>PAGO CONS.LUZ CHITIVA</v>
          </cell>
          <cell r="H2">
            <v>900341526</v>
          </cell>
          <cell r="I2" t="str">
            <v>FUND CARDIOV DE COLOM ZON FRA SAS</v>
          </cell>
          <cell r="J2" t="str">
            <v>8026D82-</v>
          </cell>
          <cell r="K2" t="str">
            <v>9366</v>
          </cell>
          <cell r="L2" t="str">
            <v>9366</v>
          </cell>
          <cell r="M2">
            <v>314384</v>
          </cell>
          <cell r="P2" t="str">
            <v>07/16/2016</v>
          </cell>
        </row>
        <row r="3">
          <cell r="A3" t="str">
            <v>900341526-9493</v>
          </cell>
          <cell r="B3">
            <v>815</v>
          </cell>
          <cell r="C3">
            <v>78</v>
          </cell>
          <cell r="D3" t="str">
            <v>815-78</v>
          </cell>
          <cell r="E3">
            <v>42578</v>
          </cell>
          <cell r="F3">
            <v>230550107200</v>
          </cell>
          <cell r="G3" t="str">
            <v>PAGO CONS.LUZ CHITIVA JAC</v>
          </cell>
          <cell r="H3">
            <v>900341526</v>
          </cell>
          <cell r="I3" t="str">
            <v>FUND CARDIOV DE COLOM ZON FRA SAS</v>
          </cell>
          <cell r="J3" t="str">
            <v>8026D82-</v>
          </cell>
          <cell r="K3" t="str">
            <v>9493</v>
          </cell>
          <cell r="L3" t="str">
            <v>9493</v>
          </cell>
          <cell r="M3">
            <v>49000</v>
          </cell>
          <cell r="P3">
            <v>42590</v>
          </cell>
        </row>
        <row r="4">
          <cell r="A4" t="str">
            <v>900341526-9761</v>
          </cell>
          <cell r="B4">
            <v>815</v>
          </cell>
          <cell r="C4">
            <v>175</v>
          </cell>
          <cell r="D4" t="str">
            <v>815-175</v>
          </cell>
          <cell r="E4">
            <v>42608</v>
          </cell>
          <cell r="F4">
            <v>230550107200</v>
          </cell>
          <cell r="G4" t="str">
            <v>PAGO SECUE.LUZ CHITIVA</v>
          </cell>
          <cell r="H4">
            <v>900341526</v>
          </cell>
          <cell r="I4" t="str">
            <v>FUND CARDIOV DE COLOM ZON FRA SAS</v>
          </cell>
          <cell r="J4" t="str">
            <v>8026D82-</v>
          </cell>
          <cell r="K4" t="str">
            <v>9761</v>
          </cell>
          <cell r="L4" t="str">
            <v>9761</v>
          </cell>
          <cell r="M4">
            <v>16919710</v>
          </cell>
          <cell r="P4" t="str">
            <v>09/22/2016</v>
          </cell>
        </row>
        <row r="5">
          <cell r="A5" t="str">
            <v>900341526-12020</v>
          </cell>
          <cell r="B5">
            <v>816</v>
          </cell>
          <cell r="C5">
            <v>1041</v>
          </cell>
          <cell r="D5" t="str">
            <v>816-1041</v>
          </cell>
          <cell r="E5">
            <v>43014</v>
          </cell>
          <cell r="F5">
            <v>230550107600</v>
          </cell>
          <cell r="G5" t="str">
            <v>PAGO GIRO DIRECTO OCT 17</v>
          </cell>
          <cell r="H5">
            <v>900341526</v>
          </cell>
          <cell r="I5" t="str">
            <v>FUND CARDIOV DE COLOM ZON FRA SAS</v>
          </cell>
          <cell r="J5" t="str">
            <v>8036D82-</v>
          </cell>
          <cell r="K5" t="str">
            <v>HIC-12020</v>
          </cell>
          <cell r="L5">
            <v>12020</v>
          </cell>
          <cell r="M5">
            <v>8416091</v>
          </cell>
          <cell r="P5">
            <v>43045</v>
          </cell>
        </row>
        <row r="6">
          <cell r="A6" t="str">
            <v>900341526-12226</v>
          </cell>
          <cell r="B6">
            <v>816</v>
          </cell>
          <cell r="C6">
            <v>1041</v>
          </cell>
          <cell r="D6" t="str">
            <v>816-1041</v>
          </cell>
          <cell r="E6">
            <v>43014</v>
          </cell>
          <cell r="F6">
            <v>230550107600</v>
          </cell>
          <cell r="G6" t="str">
            <v>PAGO GIRO DIRECTO OCT 17</v>
          </cell>
          <cell r="H6">
            <v>900341526</v>
          </cell>
          <cell r="I6" t="str">
            <v>FUND CARDIOV DE COLOM ZON FRA SAS</v>
          </cell>
          <cell r="J6" t="str">
            <v>8036D82-</v>
          </cell>
          <cell r="K6" t="str">
            <v>HIC-12226</v>
          </cell>
          <cell r="L6">
            <v>12226</v>
          </cell>
          <cell r="M6">
            <v>1146761</v>
          </cell>
          <cell r="P6">
            <v>43075</v>
          </cell>
        </row>
        <row r="7">
          <cell r="A7" t="str">
            <v>900341526-13666</v>
          </cell>
          <cell r="B7">
            <v>816</v>
          </cell>
          <cell r="C7">
            <v>735</v>
          </cell>
          <cell r="D7" t="str">
            <v>816-735</v>
          </cell>
          <cell r="E7">
            <v>42893</v>
          </cell>
          <cell r="F7">
            <v>230550107600</v>
          </cell>
          <cell r="G7" t="str">
            <v>PAGO GIRO DIRECTO JUN 17</v>
          </cell>
          <cell r="H7">
            <v>900341526</v>
          </cell>
          <cell r="I7" t="str">
            <v>FUND CARDIOV DE COLOM ZON FRA SAS</v>
          </cell>
          <cell r="J7" t="str">
            <v>8026D82-</v>
          </cell>
          <cell r="K7" t="str">
            <v>HIC-13666</v>
          </cell>
          <cell r="L7">
            <v>13666</v>
          </cell>
          <cell r="M7">
            <v>23422836</v>
          </cell>
          <cell r="P7">
            <v>43045</v>
          </cell>
        </row>
        <row r="8">
          <cell r="A8" t="str">
            <v>900341526-13666</v>
          </cell>
          <cell r="B8">
            <v>816</v>
          </cell>
          <cell r="C8">
            <v>1041</v>
          </cell>
          <cell r="D8" t="str">
            <v>816-1041</v>
          </cell>
          <cell r="E8">
            <v>43014</v>
          </cell>
          <cell r="F8">
            <v>230550107600</v>
          </cell>
          <cell r="G8" t="str">
            <v>PAGO GIRO DIRECTO OCT 17</v>
          </cell>
          <cell r="H8">
            <v>900341526</v>
          </cell>
          <cell r="I8" t="str">
            <v>FUND CARDIOV DE COLOM ZON FRA SAS</v>
          </cell>
          <cell r="J8" t="str">
            <v>8026D82-</v>
          </cell>
          <cell r="K8" t="str">
            <v>HIC-13666</v>
          </cell>
          <cell r="L8">
            <v>13666</v>
          </cell>
          <cell r="M8">
            <v>22226074</v>
          </cell>
          <cell r="P8">
            <v>43045</v>
          </cell>
        </row>
        <row r="9">
          <cell r="A9" t="str">
            <v>900341526-14494</v>
          </cell>
          <cell r="B9">
            <v>816</v>
          </cell>
          <cell r="C9">
            <v>883</v>
          </cell>
          <cell r="D9" t="str">
            <v>816-883</v>
          </cell>
          <cell r="E9">
            <v>42956</v>
          </cell>
          <cell r="F9">
            <v>230550107600</v>
          </cell>
          <cell r="G9" t="str">
            <v>PAGO GIRO DIRECTO AGO 17</v>
          </cell>
          <cell r="H9">
            <v>900341526</v>
          </cell>
          <cell r="I9" t="str">
            <v>FUND CARDIOV DE COLOM ZON FRA SAS</v>
          </cell>
          <cell r="J9" t="str">
            <v>8026D82-</v>
          </cell>
          <cell r="K9" t="str">
            <v>HIC-14494</v>
          </cell>
          <cell r="L9">
            <v>14494</v>
          </cell>
          <cell r="M9">
            <v>50000</v>
          </cell>
          <cell r="P9" t="str">
            <v>04/14/2017</v>
          </cell>
        </row>
        <row r="10">
          <cell r="A10" t="str">
            <v>900341526-16372</v>
          </cell>
          <cell r="B10">
            <v>816</v>
          </cell>
          <cell r="C10">
            <v>883</v>
          </cell>
          <cell r="D10" t="str">
            <v>816-883</v>
          </cell>
          <cell r="E10">
            <v>42956</v>
          </cell>
          <cell r="F10">
            <v>230550107600</v>
          </cell>
          <cell r="G10" t="str">
            <v>PAGO GIRO DIRECTO AGO 17</v>
          </cell>
          <cell r="H10">
            <v>900341526</v>
          </cell>
          <cell r="I10" t="str">
            <v>FUND CARDIOV DE COLOM ZON FRA SAS</v>
          </cell>
          <cell r="J10" t="str">
            <v>8026D82-</v>
          </cell>
          <cell r="K10" t="str">
            <v>HIC-16372</v>
          </cell>
          <cell r="L10">
            <v>16372</v>
          </cell>
          <cell r="M10">
            <v>90000</v>
          </cell>
          <cell r="P10">
            <v>43013</v>
          </cell>
        </row>
        <row r="11">
          <cell r="A11" t="str">
            <v>900341526-17057</v>
          </cell>
          <cell r="B11">
            <v>816</v>
          </cell>
          <cell r="C11">
            <v>883</v>
          </cell>
          <cell r="D11" t="str">
            <v>816-883</v>
          </cell>
          <cell r="E11">
            <v>42956</v>
          </cell>
          <cell r="F11">
            <v>230550107600</v>
          </cell>
          <cell r="G11" t="str">
            <v>PAGO GIRO DIRECTO AGO 17</v>
          </cell>
          <cell r="H11">
            <v>900341526</v>
          </cell>
          <cell r="I11" t="str">
            <v>FUND CARDIOV DE COLOM ZON FRA SAS</v>
          </cell>
          <cell r="J11" t="str">
            <v>8026D82-</v>
          </cell>
          <cell r="K11" t="str">
            <v>HIC-17057</v>
          </cell>
          <cell r="L11">
            <v>17057</v>
          </cell>
          <cell r="M11">
            <v>90000</v>
          </cell>
          <cell r="P11">
            <v>43013</v>
          </cell>
        </row>
        <row r="12">
          <cell r="A12" t="str">
            <v>900341526-17058</v>
          </cell>
          <cell r="B12">
            <v>816</v>
          </cell>
          <cell r="C12">
            <v>883</v>
          </cell>
          <cell r="D12" t="str">
            <v>816-883</v>
          </cell>
          <cell r="E12">
            <v>42956</v>
          </cell>
          <cell r="F12">
            <v>230550107600</v>
          </cell>
          <cell r="G12" t="str">
            <v>PAGO GIRO DIRECTO AGO 17</v>
          </cell>
          <cell r="H12">
            <v>900341526</v>
          </cell>
          <cell r="I12" t="str">
            <v>FUND CARDIOV DE COLOM ZON FRA SAS</v>
          </cell>
          <cell r="J12" t="str">
            <v>8026D82-</v>
          </cell>
          <cell r="K12" t="str">
            <v>HIC-17058</v>
          </cell>
          <cell r="L12">
            <v>17058</v>
          </cell>
          <cell r="M12">
            <v>50000</v>
          </cell>
          <cell r="P12">
            <v>43013</v>
          </cell>
        </row>
        <row r="13">
          <cell r="A13" t="str">
            <v>900341526-19943</v>
          </cell>
          <cell r="B13">
            <v>816</v>
          </cell>
          <cell r="C13">
            <v>1041</v>
          </cell>
          <cell r="D13" t="str">
            <v>816-1041</v>
          </cell>
          <cell r="E13">
            <v>43014</v>
          </cell>
          <cell r="F13">
            <v>230550107600</v>
          </cell>
          <cell r="G13" t="str">
            <v>PAGO GIRO DIRECTO OCT 17</v>
          </cell>
          <cell r="H13">
            <v>900341526</v>
          </cell>
          <cell r="I13" t="str">
            <v>FUND CARDIOV DE COLOM ZON FRA SAS</v>
          </cell>
          <cell r="J13" t="str">
            <v>8030D82-</v>
          </cell>
          <cell r="K13" t="str">
            <v>HIC-19943</v>
          </cell>
          <cell r="L13">
            <v>19943</v>
          </cell>
          <cell r="M13">
            <v>50000</v>
          </cell>
          <cell r="P13" t="str">
            <v>06/15/2017</v>
          </cell>
        </row>
        <row r="14">
          <cell r="A14" t="str">
            <v>900341526-20756</v>
          </cell>
          <cell r="B14">
            <v>816</v>
          </cell>
          <cell r="C14">
            <v>1594</v>
          </cell>
          <cell r="D14" t="str">
            <v>816-1594</v>
          </cell>
          <cell r="E14">
            <v>43228</v>
          </cell>
          <cell r="F14">
            <v>230550107600</v>
          </cell>
          <cell r="G14" t="str">
            <v>PAGO GIRO DIRECTO MAY2018</v>
          </cell>
          <cell r="H14">
            <v>900341526</v>
          </cell>
          <cell r="I14" t="str">
            <v>FUND CARDIOV DE COLOM ZON FRA SAS</v>
          </cell>
          <cell r="J14" t="str">
            <v>8026D82-</v>
          </cell>
          <cell r="K14" t="str">
            <v>HIC-20756</v>
          </cell>
          <cell r="L14">
            <v>20756</v>
          </cell>
          <cell r="M14">
            <v>361905</v>
          </cell>
          <cell r="P14">
            <v>43016</v>
          </cell>
        </row>
        <row r="15">
          <cell r="A15" t="str">
            <v>900341526-20821</v>
          </cell>
          <cell r="B15">
            <v>816</v>
          </cell>
          <cell r="C15">
            <v>883</v>
          </cell>
          <cell r="D15" t="str">
            <v>816-883</v>
          </cell>
          <cell r="E15">
            <v>42956</v>
          </cell>
          <cell r="F15">
            <v>230550107600</v>
          </cell>
          <cell r="G15" t="str">
            <v>PAGO GIRO DIRECTO AGO 17</v>
          </cell>
          <cell r="H15">
            <v>900341526</v>
          </cell>
          <cell r="I15" t="str">
            <v>FUND CARDIOV DE COLOM ZON FRA SAS</v>
          </cell>
          <cell r="J15" t="str">
            <v>8026D82-</v>
          </cell>
          <cell r="K15" t="str">
            <v>HIC-20821</v>
          </cell>
          <cell r="L15">
            <v>20821</v>
          </cell>
          <cell r="M15">
            <v>34720793</v>
          </cell>
          <cell r="P15">
            <v>43016</v>
          </cell>
        </row>
        <row r="16">
          <cell r="A16" t="str">
            <v>900341526-20821</v>
          </cell>
          <cell r="B16">
            <v>816</v>
          </cell>
          <cell r="C16">
            <v>1269</v>
          </cell>
          <cell r="D16" t="str">
            <v>816-1269</v>
          </cell>
          <cell r="E16">
            <v>43125</v>
          </cell>
          <cell r="F16">
            <v>230550107600</v>
          </cell>
          <cell r="G16" t="str">
            <v>PAGO GIRO DIRERCTO ENE18</v>
          </cell>
          <cell r="H16">
            <v>900341526</v>
          </cell>
          <cell r="I16" t="str">
            <v>FUND CARDIOV DE COLOM ZON FRA SAS</v>
          </cell>
          <cell r="J16" t="str">
            <v>8026D82-</v>
          </cell>
          <cell r="K16" t="str">
            <v>HIC-20821</v>
          </cell>
          <cell r="L16">
            <v>20821</v>
          </cell>
          <cell r="M16">
            <v>9985606</v>
          </cell>
          <cell r="P16">
            <v>43016</v>
          </cell>
        </row>
        <row r="17">
          <cell r="A17" t="str">
            <v>900341526-20821</v>
          </cell>
          <cell r="B17">
            <v>816</v>
          </cell>
          <cell r="C17">
            <v>1594</v>
          </cell>
          <cell r="D17" t="str">
            <v>816-1594</v>
          </cell>
          <cell r="E17">
            <v>43228</v>
          </cell>
          <cell r="F17">
            <v>230550107600</v>
          </cell>
          <cell r="G17" t="str">
            <v>PAGO GIRO DIRECTO MAY2018</v>
          </cell>
          <cell r="H17">
            <v>900341526</v>
          </cell>
          <cell r="I17" t="str">
            <v>FUND CARDIOV DE COLOM ZON FRA SAS</v>
          </cell>
          <cell r="J17" t="str">
            <v>8026D82-</v>
          </cell>
          <cell r="K17" t="str">
            <v>HIC-20821</v>
          </cell>
          <cell r="L17">
            <v>20821</v>
          </cell>
          <cell r="M17">
            <v>4162829</v>
          </cell>
          <cell r="P17">
            <v>43016</v>
          </cell>
        </row>
        <row r="18">
          <cell r="A18" t="str">
            <v>900341526-21871</v>
          </cell>
          <cell r="B18">
            <v>816</v>
          </cell>
          <cell r="C18">
            <v>1594</v>
          </cell>
          <cell r="D18" t="str">
            <v>816-1594</v>
          </cell>
          <cell r="E18">
            <v>43228</v>
          </cell>
          <cell r="F18">
            <v>230550107600</v>
          </cell>
          <cell r="G18" t="str">
            <v>PAGO GIRO DIRECTO MAY2018</v>
          </cell>
          <cell r="H18">
            <v>900341526</v>
          </cell>
          <cell r="I18" t="str">
            <v>FUND CARDIOV DE COLOM ZON FRA SAS</v>
          </cell>
          <cell r="J18" t="str">
            <v>8026D82-</v>
          </cell>
          <cell r="K18" t="str">
            <v>HIC-21871</v>
          </cell>
          <cell r="L18">
            <v>21871</v>
          </cell>
          <cell r="M18">
            <v>90000</v>
          </cell>
          <cell r="P18">
            <v>43016</v>
          </cell>
        </row>
        <row r="19">
          <cell r="A19" t="str">
            <v>900341526-22282</v>
          </cell>
          <cell r="B19">
            <v>816</v>
          </cell>
          <cell r="C19">
            <v>1594</v>
          </cell>
          <cell r="D19" t="str">
            <v>816-1594</v>
          </cell>
          <cell r="E19">
            <v>43228</v>
          </cell>
          <cell r="F19">
            <v>230550107600</v>
          </cell>
          <cell r="G19" t="str">
            <v>PAGO GIRO DIRECTO MAY2018</v>
          </cell>
          <cell r="H19">
            <v>900341526</v>
          </cell>
          <cell r="I19" t="str">
            <v>FUND CARDIOV DE COLOM ZON FRA SAS</v>
          </cell>
          <cell r="J19" t="str">
            <v>8036D82-</v>
          </cell>
          <cell r="K19" t="str">
            <v>HIC-22282</v>
          </cell>
          <cell r="L19">
            <v>22282</v>
          </cell>
          <cell r="M19">
            <v>90000</v>
          </cell>
          <cell r="P19">
            <v>43016</v>
          </cell>
        </row>
        <row r="20">
          <cell r="A20" t="str">
            <v>900341526-22494</v>
          </cell>
          <cell r="B20">
            <v>816</v>
          </cell>
          <cell r="C20">
            <v>1594</v>
          </cell>
          <cell r="D20" t="str">
            <v>816-1594</v>
          </cell>
          <cell r="E20">
            <v>43228</v>
          </cell>
          <cell r="F20">
            <v>230550107600</v>
          </cell>
          <cell r="G20" t="str">
            <v>PAGO GIRO DIRECTO MAY2018</v>
          </cell>
          <cell r="H20">
            <v>900341526</v>
          </cell>
          <cell r="I20" t="str">
            <v>FUND CARDIOV DE COLOM ZON FRA SAS</v>
          </cell>
          <cell r="J20" t="str">
            <v>8030D82-</v>
          </cell>
          <cell r="K20" t="str">
            <v>HIC-22494</v>
          </cell>
          <cell r="L20">
            <v>22494</v>
          </cell>
          <cell r="M20">
            <v>90000</v>
          </cell>
          <cell r="P20">
            <v>43016</v>
          </cell>
        </row>
        <row r="21">
          <cell r="A21" t="str">
            <v>900341526-22658</v>
          </cell>
          <cell r="B21">
            <v>816</v>
          </cell>
          <cell r="C21">
            <v>1594</v>
          </cell>
          <cell r="D21" t="str">
            <v>816-1594</v>
          </cell>
          <cell r="E21">
            <v>43228</v>
          </cell>
          <cell r="F21">
            <v>230550107600</v>
          </cell>
          <cell r="G21" t="str">
            <v>PAGO GIRO DIRECTO MAY2018</v>
          </cell>
          <cell r="H21">
            <v>900341526</v>
          </cell>
          <cell r="I21" t="str">
            <v>FUND CARDIOV DE COLOM ZON FRA SAS</v>
          </cell>
          <cell r="J21" t="str">
            <v>8026D82-</v>
          </cell>
          <cell r="K21" t="str">
            <v>HIC-22658</v>
          </cell>
          <cell r="L21">
            <v>22658</v>
          </cell>
          <cell r="M21">
            <v>50000</v>
          </cell>
          <cell r="P21">
            <v>43016</v>
          </cell>
        </row>
        <row r="22">
          <cell r="A22" t="str">
            <v>900341526-23065</v>
          </cell>
          <cell r="B22">
            <v>816</v>
          </cell>
          <cell r="C22">
            <v>1594</v>
          </cell>
          <cell r="D22" t="str">
            <v>816-1594</v>
          </cell>
          <cell r="E22">
            <v>43228</v>
          </cell>
          <cell r="F22">
            <v>230550107600</v>
          </cell>
          <cell r="G22" t="str">
            <v>PAGO GIRO DIRECTO MAY2018</v>
          </cell>
          <cell r="H22">
            <v>900341526</v>
          </cell>
          <cell r="I22" t="str">
            <v>FUND CARDIOV DE COLOM ZON FRA SAS</v>
          </cell>
          <cell r="J22" t="str">
            <v>8025D82-</v>
          </cell>
          <cell r="K22" t="str">
            <v>HIC-23065</v>
          </cell>
          <cell r="L22">
            <v>23065</v>
          </cell>
          <cell r="M22">
            <v>50000</v>
          </cell>
          <cell r="P22">
            <v>43016</v>
          </cell>
        </row>
        <row r="23">
          <cell r="A23" t="str">
            <v>900341526-25584</v>
          </cell>
          <cell r="B23">
            <v>816</v>
          </cell>
          <cell r="C23">
            <v>962</v>
          </cell>
          <cell r="D23" t="str">
            <v>816-962</v>
          </cell>
          <cell r="E23">
            <v>42985</v>
          </cell>
          <cell r="F23">
            <v>230550156400</v>
          </cell>
          <cell r="G23" t="str">
            <v>PAGO GIRO DIRECTO SEPT 17</v>
          </cell>
          <cell r="H23">
            <v>900341526</v>
          </cell>
          <cell r="I23" t="str">
            <v>FUND CARDIOV DE COLOM ZON FRA SAS</v>
          </cell>
          <cell r="J23" t="str">
            <v>8026D82-</v>
          </cell>
          <cell r="K23" t="str">
            <v>HIC-25584</v>
          </cell>
          <cell r="L23">
            <v>25584</v>
          </cell>
          <cell r="M23">
            <v>77516303</v>
          </cell>
          <cell r="P23">
            <v>42744</v>
          </cell>
        </row>
        <row r="24">
          <cell r="A24" t="str">
            <v>900341526-25584</v>
          </cell>
          <cell r="B24">
            <v>816</v>
          </cell>
          <cell r="C24">
            <v>1431</v>
          </cell>
          <cell r="D24" t="str">
            <v>816-1431</v>
          </cell>
          <cell r="E24">
            <v>43166</v>
          </cell>
          <cell r="F24">
            <v>230550156400</v>
          </cell>
          <cell r="G24" t="str">
            <v>PAGO GIRO DIRECTO MAR 18</v>
          </cell>
          <cell r="H24">
            <v>900341526</v>
          </cell>
          <cell r="I24" t="str">
            <v>FUND CARDIOV DE COLOM ZON FRA SAS</v>
          </cell>
          <cell r="J24" t="str">
            <v>8026D82-</v>
          </cell>
          <cell r="K24" t="str">
            <v>HIC-25584</v>
          </cell>
          <cell r="L24">
            <v>25584</v>
          </cell>
          <cell r="M24">
            <v>10368117</v>
          </cell>
          <cell r="P24">
            <v>42744</v>
          </cell>
        </row>
        <row r="25">
          <cell r="A25" t="str">
            <v>900341526-25584</v>
          </cell>
          <cell r="B25">
            <v>816</v>
          </cell>
          <cell r="C25">
            <v>1594</v>
          </cell>
          <cell r="D25" t="str">
            <v>816-1594</v>
          </cell>
          <cell r="E25">
            <v>43228</v>
          </cell>
          <cell r="F25">
            <v>230550156400</v>
          </cell>
          <cell r="G25" t="str">
            <v>PAGO GIRO DIRECTO MAY2018</v>
          </cell>
          <cell r="H25">
            <v>900341526</v>
          </cell>
          <cell r="I25" t="str">
            <v>FUND CARDIOV DE COLOM ZON FRA SAS</v>
          </cell>
          <cell r="J25" t="str">
            <v>8026D82-</v>
          </cell>
          <cell r="K25" t="str">
            <v>HIC-25584</v>
          </cell>
          <cell r="L25">
            <v>25584</v>
          </cell>
          <cell r="M25">
            <v>16572720</v>
          </cell>
          <cell r="P25">
            <v>42744</v>
          </cell>
        </row>
        <row r="26">
          <cell r="A26" t="str">
            <v>900341526-26670</v>
          </cell>
          <cell r="B26">
            <v>816</v>
          </cell>
          <cell r="C26">
            <v>1594</v>
          </cell>
          <cell r="D26" t="str">
            <v>816-1594</v>
          </cell>
          <cell r="E26">
            <v>43228</v>
          </cell>
          <cell r="F26">
            <v>230550107600</v>
          </cell>
          <cell r="G26" t="str">
            <v>PAGO GIRO DIRECTO MAY2018</v>
          </cell>
          <cell r="H26">
            <v>900341526</v>
          </cell>
          <cell r="I26" t="str">
            <v>FUND CARDIOV DE COLOM ZON FRA SAS</v>
          </cell>
          <cell r="J26" t="str">
            <v>8036D82-</v>
          </cell>
          <cell r="K26" t="str">
            <v>HIC-26670</v>
          </cell>
          <cell r="L26">
            <v>26670</v>
          </cell>
          <cell r="M26">
            <v>49000</v>
          </cell>
          <cell r="P26">
            <v>42803</v>
          </cell>
        </row>
        <row r="27">
          <cell r="A27" t="str">
            <v>900341526-27744</v>
          </cell>
          <cell r="B27">
            <v>816</v>
          </cell>
          <cell r="C27">
            <v>1594</v>
          </cell>
          <cell r="D27" t="str">
            <v>816-1594</v>
          </cell>
          <cell r="E27">
            <v>43228</v>
          </cell>
          <cell r="F27">
            <v>230550107600</v>
          </cell>
          <cell r="G27" t="str">
            <v>PAGO GIRO DIRECTO MAY2018</v>
          </cell>
          <cell r="H27">
            <v>900341526</v>
          </cell>
          <cell r="I27" t="str">
            <v>FUND CARDIOV DE COLOM ZON FRA SAS</v>
          </cell>
          <cell r="J27" t="str">
            <v>8030D82-</v>
          </cell>
          <cell r="K27" t="str">
            <v>HIC-27744</v>
          </cell>
          <cell r="L27">
            <v>27744</v>
          </cell>
          <cell r="M27">
            <v>50000</v>
          </cell>
          <cell r="P27">
            <v>42865</v>
          </cell>
        </row>
        <row r="28">
          <cell r="A28" t="str">
            <v>900341526-28086</v>
          </cell>
          <cell r="B28">
            <v>816</v>
          </cell>
          <cell r="C28">
            <v>1594</v>
          </cell>
          <cell r="D28" t="str">
            <v>816-1594</v>
          </cell>
          <cell r="E28">
            <v>43228</v>
          </cell>
          <cell r="F28">
            <v>230550107600</v>
          </cell>
          <cell r="G28" t="str">
            <v>PAGO GIRO DIRECTO MAY2018</v>
          </cell>
          <cell r="H28">
            <v>900341526</v>
          </cell>
          <cell r="I28" t="str">
            <v>FUND CARDIOV DE COLOM ZON FRA SAS</v>
          </cell>
          <cell r="J28" t="str">
            <v>8026D82-</v>
          </cell>
          <cell r="K28" t="str">
            <v>HIC-28086</v>
          </cell>
          <cell r="L28">
            <v>28086</v>
          </cell>
          <cell r="M28">
            <v>150000</v>
          </cell>
          <cell r="P28">
            <v>42865</v>
          </cell>
        </row>
        <row r="29">
          <cell r="A29" t="str">
            <v>900341526-28087</v>
          </cell>
          <cell r="B29">
            <v>816</v>
          </cell>
          <cell r="C29">
            <v>1594</v>
          </cell>
          <cell r="D29" t="str">
            <v>816-1594</v>
          </cell>
          <cell r="E29">
            <v>43228</v>
          </cell>
          <cell r="F29">
            <v>230550107600</v>
          </cell>
          <cell r="G29" t="str">
            <v>PAGO GIRO DIRECTO MAY2018</v>
          </cell>
          <cell r="H29">
            <v>900341526</v>
          </cell>
          <cell r="I29" t="str">
            <v>FUND CARDIOV DE COLOM ZON FRA SAS</v>
          </cell>
          <cell r="J29" t="str">
            <v>8026D82-</v>
          </cell>
          <cell r="K29" t="str">
            <v>HIC-28087</v>
          </cell>
          <cell r="L29">
            <v>28087</v>
          </cell>
          <cell r="M29">
            <v>50000</v>
          </cell>
          <cell r="P29">
            <v>42865</v>
          </cell>
        </row>
        <row r="30">
          <cell r="A30" t="str">
            <v>900341526-28088</v>
          </cell>
          <cell r="B30">
            <v>816</v>
          </cell>
          <cell r="C30">
            <v>1594</v>
          </cell>
          <cell r="D30" t="str">
            <v>816-1594</v>
          </cell>
          <cell r="E30">
            <v>43228</v>
          </cell>
          <cell r="F30">
            <v>230550107600</v>
          </cell>
          <cell r="G30" t="str">
            <v>PAGO GIRO DIRECTO MAY2018</v>
          </cell>
          <cell r="H30">
            <v>900341526</v>
          </cell>
          <cell r="I30" t="str">
            <v>FUND CARDIOV DE COLOM ZON FRA SAS</v>
          </cell>
          <cell r="J30" t="str">
            <v>8025D82-</v>
          </cell>
          <cell r="K30" t="str">
            <v>HIC-28088</v>
          </cell>
          <cell r="L30">
            <v>28088</v>
          </cell>
          <cell r="M30">
            <v>7946</v>
          </cell>
          <cell r="P30">
            <v>42865</v>
          </cell>
        </row>
        <row r="31">
          <cell r="A31" t="str">
            <v>900341526-28484</v>
          </cell>
          <cell r="B31">
            <v>816</v>
          </cell>
          <cell r="C31">
            <v>1041</v>
          </cell>
          <cell r="D31" t="str">
            <v>816-1041</v>
          </cell>
          <cell r="E31">
            <v>43014</v>
          </cell>
          <cell r="F31">
            <v>230550107600</v>
          </cell>
          <cell r="G31" t="str">
            <v>PAGO GIRO DIRECTO OCT 17</v>
          </cell>
          <cell r="H31">
            <v>900341526</v>
          </cell>
          <cell r="I31" t="str">
            <v>FUND CARDIOV DE COLOM ZON FRA SAS</v>
          </cell>
          <cell r="J31" t="str">
            <v>8026D82-</v>
          </cell>
          <cell r="K31" t="str">
            <v>HIC-28484</v>
          </cell>
          <cell r="L31">
            <v>28484</v>
          </cell>
          <cell r="M31">
            <v>9734617</v>
          </cell>
          <cell r="P31">
            <v>42865</v>
          </cell>
        </row>
        <row r="32">
          <cell r="A32" t="str">
            <v>900341526-28484</v>
          </cell>
          <cell r="B32">
            <v>816</v>
          </cell>
          <cell r="C32">
            <v>1594</v>
          </cell>
          <cell r="D32" t="str">
            <v>816-1594</v>
          </cell>
          <cell r="E32">
            <v>43228</v>
          </cell>
          <cell r="F32">
            <v>230550107600</v>
          </cell>
          <cell r="G32" t="str">
            <v>PAGO GIRO DIRECTO MAY2018</v>
          </cell>
          <cell r="H32">
            <v>900341526</v>
          </cell>
          <cell r="I32" t="str">
            <v>FUND CARDIOV DE COLOM ZON FRA SAS</v>
          </cell>
          <cell r="J32" t="str">
            <v>8026D82-</v>
          </cell>
          <cell r="K32" t="str">
            <v>HIC-28484</v>
          </cell>
          <cell r="L32">
            <v>28484</v>
          </cell>
          <cell r="M32">
            <v>3641060</v>
          </cell>
          <cell r="P32">
            <v>42865</v>
          </cell>
        </row>
        <row r="33">
          <cell r="A33" t="str">
            <v>900341526-30693</v>
          </cell>
          <cell r="B33">
            <v>816</v>
          </cell>
          <cell r="C33">
            <v>1205</v>
          </cell>
          <cell r="D33" t="str">
            <v>816-1205</v>
          </cell>
          <cell r="E33">
            <v>43076</v>
          </cell>
          <cell r="F33">
            <v>230550107600</v>
          </cell>
          <cell r="G33" t="str">
            <v>PAGO GIRO DIRECTO DIC17</v>
          </cell>
          <cell r="H33">
            <v>900341526</v>
          </cell>
          <cell r="I33" t="str">
            <v>FUND CARDIOV DE COLOM ZON FRA SAS</v>
          </cell>
          <cell r="J33" t="str">
            <v>8026D82-</v>
          </cell>
          <cell r="K33" t="str">
            <v>HIC-30693</v>
          </cell>
          <cell r="L33">
            <v>30693</v>
          </cell>
          <cell r="M33">
            <v>14026649</v>
          </cell>
          <cell r="P33">
            <v>42806</v>
          </cell>
        </row>
        <row r="34">
          <cell r="A34" t="str">
            <v>900341526-30693</v>
          </cell>
          <cell r="B34">
            <v>816</v>
          </cell>
          <cell r="C34">
            <v>1594</v>
          </cell>
          <cell r="D34" t="str">
            <v>816-1594</v>
          </cell>
          <cell r="E34">
            <v>43228</v>
          </cell>
          <cell r="F34">
            <v>230550107600</v>
          </cell>
          <cell r="G34" t="str">
            <v>PAGO GIRO DIRECTO MAY2018</v>
          </cell>
          <cell r="H34">
            <v>900341526</v>
          </cell>
          <cell r="I34" t="str">
            <v>FUND CARDIOV DE COLOM ZON FRA SAS</v>
          </cell>
          <cell r="J34" t="str">
            <v>8026D82-</v>
          </cell>
          <cell r="K34" t="str">
            <v>HIC-30693</v>
          </cell>
          <cell r="L34">
            <v>30693</v>
          </cell>
          <cell r="M34">
            <v>1136013</v>
          </cell>
          <cell r="P34">
            <v>42806</v>
          </cell>
        </row>
        <row r="35">
          <cell r="A35" t="str">
            <v>900341526-30707</v>
          </cell>
          <cell r="B35">
            <v>816</v>
          </cell>
          <cell r="C35">
            <v>1348</v>
          </cell>
          <cell r="D35" t="str">
            <v>816-1348</v>
          </cell>
          <cell r="E35">
            <v>43140</v>
          </cell>
          <cell r="F35">
            <v>230550107600</v>
          </cell>
          <cell r="G35" t="str">
            <v>PAGO GIRO DIRECTO FEB18</v>
          </cell>
          <cell r="H35">
            <v>900341526</v>
          </cell>
          <cell r="I35" t="str">
            <v>FUND CARDIOV DE COLOM ZON FRA SAS</v>
          </cell>
          <cell r="J35" t="str">
            <v>8026D82-</v>
          </cell>
          <cell r="K35" t="str">
            <v>HIC-30707</v>
          </cell>
          <cell r="L35">
            <v>30707</v>
          </cell>
          <cell r="M35">
            <v>501158</v>
          </cell>
          <cell r="P35">
            <v>43222</v>
          </cell>
        </row>
        <row r="36">
          <cell r="A36" t="str">
            <v>900341526-30707</v>
          </cell>
          <cell r="B36">
            <v>816</v>
          </cell>
          <cell r="C36">
            <v>1594</v>
          </cell>
          <cell r="D36" t="str">
            <v>816-1594</v>
          </cell>
          <cell r="E36">
            <v>43228</v>
          </cell>
          <cell r="F36">
            <v>230550107600</v>
          </cell>
          <cell r="G36" t="str">
            <v>PAGO GIRO DIRECTO MAY2018</v>
          </cell>
          <cell r="H36">
            <v>900341526</v>
          </cell>
          <cell r="I36" t="str">
            <v>FUND CARDIOV DE COLOM ZON FRA SAS</v>
          </cell>
          <cell r="J36" t="str">
            <v>8026D82-</v>
          </cell>
          <cell r="K36" t="str">
            <v>HIC-30707</v>
          </cell>
          <cell r="L36">
            <v>30707</v>
          </cell>
          <cell r="M36">
            <v>163825</v>
          </cell>
          <cell r="P36">
            <v>43222</v>
          </cell>
        </row>
        <row r="37">
          <cell r="A37" t="str">
            <v>900341526-32681</v>
          </cell>
          <cell r="B37">
            <v>816</v>
          </cell>
          <cell r="C37">
            <v>1594</v>
          </cell>
          <cell r="D37" t="str">
            <v>816-1594</v>
          </cell>
          <cell r="E37">
            <v>43228</v>
          </cell>
          <cell r="F37">
            <v>230550107600</v>
          </cell>
          <cell r="G37" t="str">
            <v>PAGO GIRO DIRECTO MAY2018</v>
          </cell>
          <cell r="H37">
            <v>900341526</v>
          </cell>
          <cell r="I37" t="str">
            <v>FUND CARDIOV DE COLOM ZON FRA SAS</v>
          </cell>
          <cell r="J37" t="str">
            <v>8026D82-</v>
          </cell>
          <cell r="K37" t="str">
            <v>HIC-32681</v>
          </cell>
          <cell r="L37">
            <v>32681</v>
          </cell>
          <cell r="M37">
            <v>3767637</v>
          </cell>
          <cell r="P37">
            <v>42806</v>
          </cell>
        </row>
        <row r="38">
          <cell r="A38" t="str">
            <v>900341526-32798</v>
          </cell>
          <cell r="B38">
            <v>816</v>
          </cell>
          <cell r="C38">
            <v>1594</v>
          </cell>
          <cell r="D38" t="str">
            <v>816-1594</v>
          </cell>
          <cell r="E38">
            <v>43228</v>
          </cell>
          <cell r="F38">
            <v>230550107600</v>
          </cell>
          <cell r="G38" t="str">
            <v>PAGO GIRO DIRECTO MAY2018</v>
          </cell>
          <cell r="H38">
            <v>900341526</v>
          </cell>
          <cell r="I38" t="str">
            <v>FUND CARDIOV DE COLOM ZON FRA SAS</v>
          </cell>
          <cell r="J38" t="str">
            <v>8026D82-</v>
          </cell>
          <cell r="K38" t="str">
            <v>HIC-32798</v>
          </cell>
          <cell r="L38">
            <v>32798</v>
          </cell>
          <cell r="M38">
            <v>44976</v>
          </cell>
          <cell r="P38">
            <v>42806</v>
          </cell>
        </row>
        <row r="39">
          <cell r="A39" t="str">
            <v>900341526-33847</v>
          </cell>
          <cell r="B39">
            <v>816</v>
          </cell>
          <cell r="C39">
            <v>1594</v>
          </cell>
          <cell r="D39" t="str">
            <v>816-1594</v>
          </cell>
          <cell r="E39">
            <v>43228</v>
          </cell>
          <cell r="F39">
            <v>230550107600</v>
          </cell>
          <cell r="G39" t="str">
            <v>PAGO GIRO DIRECTO MAY2018</v>
          </cell>
          <cell r="H39">
            <v>900341526</v>
          </cell>
          <cell r="I39" t="str">
            <v>FUND CARDIOV DE COLOM ZON FRA SAS</v>
          </cell>
          <cell r="J39" t="str">
            <v>8026D82-</v>
          </cell>
          <cell r="K39" t="str">
            <v>HIC-33847</v>
          </cell>
          <cell r="L39">
            <v>33847</v>
          </cell>
          <cell r="M39">
            <v>687500</v>
          </cell>
          <cell r="P39">
            <v>42806</v>
          </cell>
        </row>
        <row r="40">
          <cell r="A40" t="str">
            <v>900341526-33989</v>
          </cell>
          <cell r="B40">
            <v>816</v>
          </cell>
          <cell r="C40">
            <v>1594</v>
          </cell>
          <cell r="D40" t="str">
            <v>816-1594</v>
          </cell>
          <cell r="E40">
            <v>43228</v>
          </cell>
          <cell r="F40">
            <v>230550107600</v>
          </cell>
          <cell r="G40" t="str">
            <v>PAGO GIRO DIRECTO MAY2018</v>
          </cell>
          <cell r="H40">
            <v>900341526</v>
          </cell>
          <cell r="I40" t="str">
            <v>FUND CARDIOV DE COLOM ZON FRA SAS</v>
          </cell>
          <cell r="J40" t="str">
            <v>8026D82-</v>
          </cell>
          <cell r="K40" t="str">
            <v>HIC-33989</v>
          </cell>
          <cell r="L40">
            <v>33989</v>
          </cell>
          <cell r="M40">
            <v>95000</v>
          </cell>
          <cell r="P40">
            <v>42806</v>
          </cell>
        </row>
        <row r="41">
          <cell r="A41" t="str">
            <v>900341526-34779</v>
          </cell>
          <cell r="B41">
            <v>816</v>
          </cell>
          <cell r="C41">
            <v>1594</v>
          </cell>
          <cell r="D41" t="str">
            <v>816-1594</v>
          </cell>
          <cell r="E41">
            <v>43228</v>
          </cell>
          <cell r="F41">
            <v>230550107600</v>
          </cell>
          <cell r="G41" t="str">
            <v>PAGO GIRO DIRECTO MAY2018</v>
          </cell>
          <cell r="H41">
            <v>900341526</v>
          </cell>
          <cell r="I41" t="str">
            <v>FUND CARDIOV DE COLOM ZON FRA SAS</v>
          </cell>
          <cell r="J41" t="str">
            <v>8036D82-</v>
          </cell>
          <cell r="K41" t="str">
            <v>HIC-34779</v>
          </cell>
          <cell r="L41">
            <v>34779</v>
          </cell>
          <cell r="M41">
            <v>95000</v>
          </cell>
          <cell r="P41">
            <v>42806</v>
          </cell>
        </row>
        <row r="42">
          <cell r="A42" t="str">
            <v>900341526-34998</v>
          </cell>
          <cell r="B42">
            <v>816</v>
          </cell>
          <cell r="C42">
            <v>1594</v>
          </cell>
          <cell r="D42" t="str">
            <v>816-1594</v>
          </cell>
          <cell r="E42">
            <v>43228</v>
          </cell>
          <cell r="F42">
            <v>230550107600</v>
          </cell>
          <cell r="G42" t="str">
            <v>PAGO GIRO DIRECTO MAY2018</v>
          </cell>
          <cell r="H42">
            <v>900341526</v>
          </cell>
          <cell r="I42" t="str">
            <v>FUND CARDIOV DE COLOM ZON FRA SAS</v>
          </cell>
          <cell r="J42" t="str">
            <v>8026D82-</v>
          </cell>
          <cell r="K42" t="str">
            <v>HIC-34998</v>
          </cell>
          <cell r="L42">
            <v>34998</v>
          </cell>
          <cell r="M42">
            <v>95000</v>
          </cell>
          <cell r="P42">
            <v>42806</v>
          </cell>
        </row>
        <row r="43">
          <cell r="A43" t="str">
            <v>900341526-35086</v>
          </cell>
          <cell r="B43">
            <v>816</v>
          </cell>
          <cell r="C43">
            <v>1594</v>
          </cell>
          <cell r="D43" t="str">
            <v>816-1594</v>
          </cell>
          <cell r="E43">
            <v>43228</v>
          </cell>
          <cell r="F43">
            <v>230550107600</v>
          </cell>
          <cell r="G43" t="str">
            <v>PAGO GIRO DIRECTO MAY2018</v>
          </cell>
          <cell r="H43">
            <v>900341526</v>
          </cell>
          <cell r="I43" t="str">
            <v>FUND CARDIOV DE COLOM ZON FRA SAS</v>
          </cell>
          <cell r="J43" t="str">
            <v>8025D82-</v>
          </cell>
          <cell r="K43" t="str">
            <v>HIC-35086</v>
          </cell>
          <cell r="L43">
            <v>35086</v>
          </cell>
          <cell r="M43">
            <v>93100</v>
          </cell>
          <cell r="P43">
            <v>43405</v>
          </cell>
        </row>
        <row r="44">
          <cell r="A44" t="str">
            <v>900341526-35905</v>
          </cell>
          <cell r="B44">
            <v>816</v>
          </cell>
          <cell r="C44">
            <v>1594</v>
          </cell>
          <cell r="D44" t="str">
            <v>816-1594</v>
          </cell>
          <cell r="E44">
            <v>43228</v>
          </cell>
          <cell r="F44">
            <v>230550107600</v>
          </cell>
          <cell r="G44" t="str">
            <v>PAGO GIRO DIRECTO MAY2018</v>
          </cell>
          <cell r="H44">
            <v>900341526</v>
          </cell>
          <cell r="I44" t="str">
            <v>FUND CARDIOV DE COLOM ZON FRA SAS</v>
          </cell>
          <cell r="J44" t="str">
            <v>8026D82-</v>
          </cell>
          <cell r="K44" t="str">
            <v>HIC-35905</v>
          </cell>
          <cell r="L44">
            <v>35905</v>
          </cell>
          <cell r="M44">
            <v>90295</v>
          </cell>
          <cell r="P44">
            <v>42806</v>
          </cell>
        </row>
        <row r="45">
          <cell r="A45" t="str">
            <v>900341526-36050</v>
          </cell>
          <cell r="B45">
            <v>816</v>
          </cell>
          <cell r="C45">
            <v>1594</v>
          </cell>
          <cell r="D45" t="str">
            <v>816-1594</v>
          </cell>
          <cell r="E45">
            <v>43228</v>
          </cell>
          <cell r="F45">
            <v>230550107600</v>
          </cell>
          <cell r="G45" t="str">
            <v>PAGO GIRO DIRECTO MAY2018</v>
          </cell>
          <cell r="H45">
            <v>900341526</v>
          </cell>
          <cell r="I45" t="str">
            <v>FUND CARDIOV DE COLOM ZON FRA SAS</v>
          </cell>
          <cell r="J45" t="str">
            <v>8026D82-</v>
          </cell>
          <cell r="K45" t="str">
            <v>HIC-36050</v>
          </cell>
          <cell r="L45">
            <v>36050</v>
          </cell>
          <cell r="M45">
            <v>2555401</v>
          </cell>
          <cell r="P45">
            <v>43405</v>
          </cell>
        </row>
        <row r="46">
          <cell r="A46" t="str">
            <v>900341526-36544</v>
          </cell>
          <cell r="B46">
            <v>816</v>
          </cell>
          <cell r="C46">
            <v>1594</v>
          </cell>
          <cell r="D46" t="str">
            <v>816-1594</v>
          </cell>
          <cell r="E46">
            <v>43228</v>
          </cell>
          <cell r="F46">
            <v>230550107600</v>
          </cell>
          <cell r="G46" t="str">
            <v>PAGO GIRO DIRECTO MAY2018</v>
          </cell>
          <cell r="H46">
            <v>900341526</v>
          </cell>
          <cell r="I46" t="str">
            <v>FUND CARDIOV DE COLOM ZON FRA SAS</v>
          </cell>
          <cell r="J46" t="str">
            <v>8036D82-</v>
          </cell>
          <cell r="K46" t="str">
            <v>HIC-36544</v>
          </cell>
          <cell r="L46">
            <v>36544</v>
          </cell>
          <cell r="M46">
            <v>93100</v>
          </cell>
          <cell r="P46">
            <v>43405</v>
          </cell>
        </row>
        <row r="47">
          <cell r="A47" t="str">
            <v>900341526-36683</v>
          </cell>
          <cell r="B47">
            <v>816</v>
          </cell>
          <cell r="C47">
            <v>1594</v>
          </cell>
          <cell r="D47" t="str">
            <v>816-1594</v>
          </cell>
          <cell r="E47">
            <v>43228</v>
          </cell>
          <cell r="F47">
            <v>230550107600</v>
          </cell>
          <cell r="G47" t="str">
            <v>PAGO GIRO DIRECTO MAY2018</v>
          </cell>
          <cell r="H47">
            <v>900341526</v>
          </cell>
          <cell r="I47" t="str">
            <v>FUND CARDIOV DE COLOM ZON FRA SAS</v>
          </cell>
          <cell r="J47" t="str">
            <v>8026D82-</v>
          </cell>
          <cell r="K47" t="str">
            <v>HIC-36683</v>
          </cell>
          <cell r="L47">
            <v>36683</v>
          </cell>
          <cell r="M47">
            <v>521576</v>
          </cell>
          <cell r="P47">
            <v>43405</v>
          </cell>
        </row>
        <row r="48">
          <cell r="A48" t="str">
            <v>900341526-36697</v>
          </cell>
          <cell r="B48">
            <v>816</v>
          </cell>
          <cell r="C48">
            <v>1594</v>
          </cell>
          <cell r="D48" t="str">
            <v>816-1594</v>
          </cell>
          <cell r="E48">
            <v>43228</v>
          </cell>
          <cell r="F48">
            <v>230550107600</v>
          </cell>
          <cell r="G48" t="str">
            <v>PAGO GIRO DIRECTO MAY2018</v>
          </cell>
          <cell r="H48">
            <v>900341526</v>
          </cell>
          <cell r="I48" t="str">
            <v>FUND CARDIOV DE COLOM ZON FRA SAS</v>
          </cell>
          <cell r="J48" t="str">
            <v>8026D82-</v>
          </cell>
          <cell r="K48" t="str">
            <v>HIC-36697</v>
          </cell>
          <cell r="L48">
            <v>36697</v>
          </cell>
          <cell r="M48">
            <v>49000</v>
          </cell>
          <cell r="P48">
            <v>43405</v>
          </cell>
        </row>
        <row r="49">
          <cell r="A49" t="str">
            <v>900341526-36875</v>
          </cell>
          <cell r="B49">
            <v>816</v>
          </cell>
          <cell r="C49">
            <v>1594</v>
          </cell>
          <cell r="D49" t="str">
            <v>816-1594</v>
          </cell>
          <cell r="E49">
            <v>43228</v>
          </cell>
          <cell r="F49">
            <v>230550107600</v>
          </cell>
          <cell r="G49" t="str">
            <v>PAGO GIRO DIRECTO MAY2018</v>
          </cell>
          <cell r="H49">
            <v>900341526</v>
          </cell>
          <cell r="I49" t="str">
            <v>FUND CARDIOV DE COLOM ZON FRA SAS</v>
          </cell>
          <cell r="J49" t="str">
            <v>8036D82-</v>
          </cell>
          <cell r="K49" t="str">
            <v>HIC-36875</v>
          </cell>
          <cell r="L49">
            <v>36875</v>
          </cell>
          <cell r="M49">
            <v>93100</v>
          </cell>
          <cell r="P49">
            <v>43405</v>
          </cell>
        </row>
        <row r="50">
          <cell r="A50" t="str">
            <v>900341526-37701</v>
          </cell>
          <cell r="B50">
            <v>816</v>
          </cell>
          <cell r="C50">
            <v>1594</v>
          </cell>
          <cell r="D50" t="str">
            <v>816-1594</v>
          </cell>
          <cell r="E50">
            <v>43228</v>
          </cell>
          <cell r="F50">
            <v>230550107600</v>
          </cell>
          <cell r="G50" t="str">
            <v>PAGO GIRO DIRECTO MAY2018</v>
          </cell>
          <cell r="H50">
            <v>900341526</v>
          </cell>
          <cell r="I50" t="str">
            <v>FUND CARDIOV DE COLOM ZON FRA SAS</v>
          </cell>
          <cell r="J50" t="str">
            <v>8026D82-</v>
          </cell>
          <cell r="K50" t="str">
            <v>HIC-37701</v>
          </cell>
          <cell r="L50">
            <v>37701</v>
          </cell>
          <cell r="M50">
            <v>93100</v>
          </cell>
          <cell r="P50">
            <v>43405</v>
          </cell>
        </row>
        <row r="51">
          <cell r="A51" t="str">
            <v>900341526-38219</v>
          </cell>
          <cell r="B51">
            <v>816</v>
          </cell>
          <cell r="C51">
            <v>1594</v>
          </cell>
          <cell r="D51" t="str">
            <v>816-1594</v>
          </cell>
          <cell r="E51">
            <v>43228</v>
          </cell>
          <cell r="F51">
            <v>230550107600</v>
          </cell>
          <cell r="G51" t="str">
            <v>PAGO GIRO DIRECTO MAY2018</v>
          </cell>
          <cell r="H51">
            <v>900341526</v>
          </cell>
          <cell r="I51" t="str">
            <v>FUND CARDIOV DE COLOM ZON FRA SAS</v>
          </cell>
          <cell r="J51" t="str">
            <v>8026D82-</v>
          </cell>
          <cell r="K51" t="str">
            <v>HIC-38219</v>
          </cell>
          <cell r="L51">
            <v>38219</v>
          </cell>
          <cell r="M51">
            <v>93100</v>
          </cell>
          <cell r="P51">
            <v>43405</v>
          </cell>
        </row>
        <row r="52">
          <cell r="A52" t="str">
            <v>900341526-38690</v>
          </cell>
          <cell r="B52">
            <v>816</v>
          </cell>
          <cell r="C52">
            <v>1594</v>
          </cell>
          <cell r="D52" t="str">
            <v>816-1594</v>
          </cell>
          <cell r="E52">
            <v>43228</v>
          </cell>
          <cell r="F52">
            <v>230550107600</v>
          </cell>
          <cell r="G52" t="str">
            <v>PAGO GIRO DIRECTO MAY2018</v>
          </cell>
          <cell r="H52">
            <v>900341526</v>
          </cell>
          <cell r="I52" t="str">
            <v>FUND CARDIOV DE COLOM ZON FRA SAS</v>
          </cell>
          <cell r="J52" t="str">
            <v>8026D82-</v>
          </cell>
          <cell r="K52" t="str">
            <v>HIC-38690</v>
          </cell>
          <cell r="L52">
            <v>38690</v>
          </cell>
          <cell r="M52">
            <v>93100</v>
          </cell>
          <cell r="P52">
            <v>43405</v>
          </cell>
        </row>
        <row r="53">
          <cell r="A53" t="str">
            <v>900341526-39256</v>
          </cell>
          <cell r="B53">
            <v>816</v>
          </cell>
          <cell r="C53">
            <v>1594</v>
          </cell>
          <cell r="D53" t="str">
            <v>816-1594</v>
          </cell>
          <cell r="E53">
            <v>43228</v>
          </cell>
          <cell r="F53">
            <v>230550107600</v>
          </cell>
          <cell r="G53" t="str">
            <v>PAGO GIRO DIRECTO MAY2018</v>
          </cell>
          <cell r="H53">
            <v>900341526</v>
          </cell>
          <cell r="I53" t="str">
            <v>FUND CARDIOV DE COLOM ZON FRA SAS</v>
          </cell>
          <cell r="J53" t="str">
            <v>8026D82-</v>
          </cell>
          <cell r="K53" t="str">
            <v>HIC-39256</v>
          </cell>
          <cell r="L53">
            <v>39256</v>
          </cell>
          <cell r="M53">
            <v>93100</v>
          </cell>
          <cell r="P53">
            <v>43405</v>
          </cell>
        </row>
        <row r="54">
          <cell r="A54" t="str">
            <v>900341526-39356</v>
          </cell>
          <cell r="B54">
            <v>816</v>
          </cell>
          <cell r="C54">
            <v>1594</v>
          </cell>
          <cell r="D54" t="str">
            <v>816-1594</v>
          </cell>
          <cell r="E54">
            <v>43228</v>
          </cell>
          <cell r="F54">
            <v>230550107600</v>
          </cell>
          <cell r="G54" t="str">
            <v>PAGO GIRO DIRECTO MAY2018</v>
          </cell>
          <cell r="H54">
            <v>900341526</v>
          </cell>
          <cell r="I54" t="str">
            <v>FUND CARDIOV DE COLOM ZON FRA SAS</v>
          </cell>
          <cell r="J54" t="str">
            <v>8026D82-</v>
          </cell>
          <cell r="K54" t="str">
            <v>HIC-39356</v>
          </cell>
          <cell r="L54">
            <v>39356</v>
          </cell>
          <cell r="M54">
            <v>93100</v>
          </cell>
          <cell r="P54">
            <v>43405</v>
          </cell>
        </row>
        <row r="55">
          <cell r="A55" t="str">
            <v>900341526-40479</v>
          </cell>
          <cell r="B55">
            <v>816</v>
          </cell>
          <cell r="C55">
            <v>1594</v>
          </cell>
          <cell r="D55" t="str">
            <v>816-1594</v>
          </cell>
          <cell r="E55">
            <v>43228</v>
          </cell>
          <cell r="F55">
            <v>230550107600</v>
          </cell>
          <cell r="G55" t="str">
            <v>PAGO GIRO DIRECTO MAY2018</v>
          </cell>
          <cell r="H55">
            <v>900341526</v>
          </cell>
          <cell r="I55" t="str">
            <v>FUND CARDIOV DE COLOM ZON FRA SAS</v>
          </cell>
          <cell r="J55" t="str">
            <v>8044D82-</v>
          </cell>
          <cell r="K55" t="str">
            <v>HIC-40479</v>
          </cell>
          <cell r="L55">
            <v>40479</v>
          </cell>
          <cell r="M55">
            <v>93100</v>
          </cell>
          <cell r="P55">
            <v>43192</v>
          </cell>
        </row>
        <row r="56">
          <cell r="A56" t="str">
            <v>900341526-40754</v>
          </cell>
          <cell r="B56">
            <v>816</v>
          </cell>
          <cell r="C56">
            <v>1594</v>
          </cell>
          <cell r="D56" t="str">
            <v>816-1594</v>
          </cell>
          <cell r="E56">
            <v>43228</v>
          </cell>
          <cell r="F56">
            <v>230550107600</v>
          </cell>
          <cell r="G56" t="str">
            <v>PAGO GIRO DIRECTO MAY2018</v>
          </cell>
          <cell r="H56">
            <v>900341526</v>
          </cell>
          <cell r="I56" t="str">
            <v>FUND CARDIOV DE COLOM ZON FRA SAS</v>
          </cell>
          <cell r="J56" t="str">
            <v>8026D82-</v>
          </cell>
          <cell r="K56" t="str">
            <v>HIC-40754</v>
          </cell>
          <cell r="L56">
            <v>40754</v>
          </cell>
          <cell r="M56">
            <v>39578</v>
          </cell>
          <cell r="P56">
            <v>43192</v>
          </cell>
        </row>
        <row r="57">
          <cell r="A57" t="str">
            <v>900341526-40965</v>
          </cell>
          <cell r="B57">
            <v>816</v>
          </cell>
          <cell r="C57">
            <v>1594</v>
          </cell>
          <cell r="D57" t="str">
            <v>816-1594</v>
          </cell>
          <cell r="E57">
            <v>43228</v>
          </cell>
          <cell r="F57">
            <v>230550107600</v>
          </cell>
          <cell r="G57" t="str">
            <v>PAGO GIRO DIRECTO MAY2018</v>
          </cell>
          <cell r="H57">
            <v>900341526</v>
          </cell>
          <cell r="I57" t="str">
            <v>FUND CARDIOV DE COLOM ZON FRA SAS</v>
          </cell>
          <cell r="J57" t="str">
            <v>8026D82-</v>
          </cell>
          <cell r="K57" t="str">
            <v>HIC-40965</v>
          </cell>
          <cell r="L57">
            <v>40965</v>
          </cell>
          <cell r="M57">
            <v>19331</v>
          </cell>
          <cell r="P57">
            <v>43619</v>
          </cell>
        </row>
        <row r="58">
          <cell r="A58" t="str">
            <v>900341526-41540</v>
          </cell>
          <cell r="B58">
            <v>816</v>
          </cell>
          <cell r="C58">
            <v>1431</v>
          </cell>
          <cell r="D58" t="str">
            <v>816-1431</v>
          </cell>
          <cell r="E58">
            <v>43166</v>
          </cell>
          <cell r="F58">
            <v>230550107600</v>
          </cell>
          <cell r="G58" t="str">
            <v>PAGO GIRO DIRECTO MAR 18</v>
          </cell>
          <cell r="H58">
            <v>900341526</v>
          </cell>
          <cell r="I58" t="str">
            <v>FUND CARDIOV DE COLOM ZON FRA SAS</v>
          </cell>
          <cell r="J58" t="str">
            <v>8026D82-</v>
          </cell>
          <cell r="K58" t="str">
            <v>HIC-41540</v>
          </cell>
          <cell r="L58">
            <v>41540</v>
          </cell>
          <cell r="M58">
            <v>323093</v>
          </cell>
          <cell r="P58">
            <v>43437</v>
          </cell>
        </row>
        <row r="59">
          <cell r="A59" t="str">
            <v>900341526-41540</v>
          </cell>
          <cell r="B59">
            <v>816</v>
          </cell>
          <cell r="C59">
            <v>1771</v>
          </cell>
          <cell r="D59" t="str">
            <v>816-1771</v>
          </cell>
          <cell r="E59">
            <v>43290</v>
          </cell>
          <cell r="F59">
            <v>230550107600</v>
          </cell>
          <cell r="G59" t="str">
            <v>PAGO GIRO DIRECTO JUL2018</v>
          </cell>
          <cell r="H59">
            <v>900341526</v>
          </cell>
          <cell r="I59" t="str">
            <v>FUND CARDIOV DE COLOM ZON FRA SAS</v>
          </cell>
          <cell r="J59" t="str">
            <v>8026D82-</v>
          </cell>
          <cell r="K59" t="str">
            <v>HIC-41540</v>
          </cell>
          <cell r="L59">
            <v>41540</v>
          </cell>
          <cell r="M59">
            <v>11736152</v>
          </cell>
          <cell r="P59" t="str">
            <v>05/24/2018</v>
          </cell>
        </row>
        <row r="60">
          <cell r="A60" t="str">
            <v>900341526-41646</v>
          </cell>
          <cell r="B60">
            <v>816</v>
          </cell>
          <cell r="C60">
            <v>1594</v>
          </cell>
          <cell r="D60" t="str">
            <v>816-1594</v>
          </cell>
          <cell r="E60">
            <v>43228</v>
          </cell>
          <cell r="F60">
            <v>230550107600</v>
          </cell>
          <cell r="G60" t="str">
            <v>PAGO GIRO DIRECTO MAY2018</v>
          </cell>
          <cell r="H60">
            <v>900341526</v>
          </cell>
          <cell r="I60" t="str">
            <v>FUND CARDIOV DE COLOM ZON FRA SAS</v>
          </cell>
          <cell r="J60" t="str">
            <v>8026D82-</v>
          </cell>
          <cell r="K60" t="str">
            <v>HIC-41646</v>
          </cell>
          <cell r="L60">
            <v>41646</v>
          </cell>
          <cell r="M60">
            <v>93100</v>
          </cell>
          <cell r="P60">
            <v>43192</v>
          </cell>
        </row>
        <row r="61">
          <cell r="A61" t="str">
            <v>900341526-41755</v>
          </cell>
          <cell r="B61">
            <v>816</v>
          </cell>
          <cell r="C61">
            <v>1594</v>
          </cell>
          <cell r="D61" t="str">
            <v>816-1594</v>
          </cell>
          <cell r="E61">
            <v>43228</v>
          </cell>
          <cell r="F61">
            <v>230550107600</v>
          </cell>
          <cell r="G61" t="str">
            <v>PAGO GIRO DIRECTO MAY2018</v>
          </cell>
          <cell r="H61">
            <v>900341526</v>
          </cell>
          <cell r="I61" t="str">
            <v>FUND CARDIOV DE COLOM ZON FRA SAS</v>
          </cell>
          <cell r="J61" t="str">
            <v>8026D82-</v>
          </cell>
          <cell r="K61" t="str">
            <v>HIC-41755</v>
          </cell>
          <cell r="L61">
            <v>41755</v>
          </cell>
          <cell r="M61">
            <v>93100</v>
          </cell>
          <cell r="P61">
            <v>43192</v>
          </cell>
        </row>
        <row r="62">
          <cell r="A62" t="str">
            <v>900341526-41785</v>
          </cell>
          <cell r="B62">
            <v>816</v>
          </cell>
          <cell r="C62">
            <v>5136</v>
          </cell>
          <cell r="D62" t="str">
            <v>816-5136</v>
          </cell>
          <cell r="E62">
            <v>44355</v>
          </cell>
          <cell r="F62">
            <v>230550108000</v>
          </cell>
          <cell r="G62" t="str">
            <v>PAGO GIRO DIRECTO JUN2021</v>
          </cell>
          <cell r="H62">
            <v>900341526</v>
          </cell>
          <cell r="I62" t="str">
            <v>FUND CARDIOV DE COLOM ZON FRA SAS</v>
          </cell>
          <cell r="J62" t="str">
            <v>8026D82-</v>
          </cell>
          <cell r="K62" t="str">
            <v>HIC-41785</v>
          </cell>
          <cell r="L62">
            <v>41785</v>
          </cell>
          <cell r="M62">
            <v>49000</v>
          </cell>
          <cell r="P62" t="str">
            <v>06/13/2021</v>
          </cell>
        </row>
        <row r="63">
          <cell r="A63" t="str">
            <v>900341526-42861</v>
          </cell>
          <cell r="B63">
            <v>816</v>
          </cell>
          <cell r="C63">
            <v>1348</v>
          </cell>
          <cell r="D63" t="str">
            <v>816-1348</v>
          </cell>
          <cell r="E63">
            <v>43140</v>
          </cell>
          <cell r="F63">
            <v>230550107600</v>
          </cell>
          <cell r="G63" t="str">
            <v>PAGO GIRO DIRECTO FEB18</v>
          </cell>
          <cell r="H63">
            <v>900341526</v>
          </cell>
          <cell r="I63" t="str">
            <v>FUND CARDIOV DE COLOM ZON FRA SAS</v>
          </cell>
          <cell r="J63" t="str">
            <v>8026D82-</v>
          </cell>
          <cell r="K63" t="str">
            <v>HIC-42861</v>
          </cell>
          <cell r="L63">
            <v>42861</v>
          </cell>
          <cell r="M63">
            <v>705600</v>
          </cell>
          <cell r="P63">
            <v>43192</v>
          </cell>
        </row>
        <row r="64">
          <cell r="A64" t="str">
            <v>900341526-43068</v>
          </cell>
          <cell r="B64">
            <v>816</v>
          </cell>
          <cell r="C64">
            <v>1771</v>
          </cell>
          <cell r="D64" t="str">
            <v>816-1771</v>
          </cell>
          <cell r="E64">
            <v>43290</v>
          </cell>
          <cell r="F64">
            <v>230550107600</v>
          </cell>
          <cell r="G64" t="str">
            <v>PAGO GIRO DIRECTO JUL2018</v>
          </cell>
          <cell r="H64">
            <v>900341526</v>
          </cell>
          <cell r="I64" t="str">
            <v>FUND CARDIOV DE COLOM ZON FRA SAS</v>
          </cell>
          <cell r="J64" t="str">
            <v>8026D82-</v>
          </cell>
          <cell r="K64" t="str">
            <v>HIC-43068</v>
          </cell>
          <cell r="L64">
            <v>43068</v>
          </cell>
          <cell r="M64">
            <v>2237417</v>
          </cell>
          <cell r="P64">
            <v>43254</v>
          </cell>
        </row>
        <row r="65">
          <cell r="A65" t="str">
            <v>900341526-43396</v>
          </cell>
          <cell r="B65">
            <v>816</v>
          </cell>
          <cell r="C65">
            <v>1594</v>
          </cell>
          <cell r="D65" t="str">
            <v>816-1594</v>
          </cell>
          <cell r="E65">
            <v>43228</v>
          </cell>
          <cell r="F65">
            <v>230550156800</v>
          </cell>
          <cell r="G65" t="str">
            <v>PAGO GIRO DIRECTO MAY2018</v>
          </cell>
          <cell r="H65">
            <v>900341526</v>
          </cell>
          <cell r="I65" t="str">
            <v>FUND CARDIOV DE COLOM ZON FRA SAS</v>
          </cell>
          <cell r="J65" t="str">
            <v>8026D82-</v>
          </cell>
          <cell r="K65" t="str">
            <v>HIC-43396</v>
          </cell>
          <cell r="L65">
            <v>43396</v>
          </cell>
          <cell r="M65">
            <v>132040851</v>
          </cell>
          <cell r="P65">
            <v>43195</v>
          </cell>
        </row>
        <row r="66">
          <cell r="A66" t="str">
            <v>900341526-43622</v>
          </cell>
          <cell r="B66">
            <v>816</v>
          </cell>
          <cell r="C66">
            <v>1594</v>
          </cell>
          <cell r="D66" t="str">
            <v>816-1594</v>
          </cell>
          <cell r="E66">
            <v>43228</v>
          </cell>
          <cell r="F66">
            <v>230550108000</v>
          </cell>
          <cell r="G66" t="str">
            <v>PAGO GIRO DIRECTO MAY2018</v>
          </cell>
          <cell r="H66">
            <v>900341526</v>
          </cell>
          <cell r="I66" t="str">
            <v>FUND CARDIOV DE COLOM ZON FRA SAS</v>
          </cell>
          <cell r="J66" t="str">
            <v>8037D82-</v>
          </cell>
          <cell r="K66" t="str">
            <v>HIC-43622</v>
          </cell>
          <cell r="L66">
            <v>43622</v>
          </cell>
          <cell r="M66">
            <v>93100</v>
          </cell>
          <cell r="P66">
            <v>43254</v>
          </cell>
        </row>
        <row r="67">
          <cell r="A67" t="str">
            <v>900341526-44193</v>
          </cell>
          <cell r="B67">
            <v>816</v>
          </cell>
          <cell r="C67">
            <v>1594</v>
          </cell>
          <cell r="D67" t="str">
            <v>816-1594</v>
          </cell>
          <cell r="E67">
            <v>43228</v>
          </cell>
          <cell r="F67">
            <v>230550108000</v>
          </cell>
          <cell r="G67" t="str">
            <v>PAGO GIRO DIRECTO MAY2018</v>
          </cell>
          <cell r="H67">
            <v>900341526</v>
          </cell>
          <cell r="I67" t="str">
            <v>FUND CARDIOV DE COLOM ZON FRA SAS</v>
          </cell>
          <cell r="J67" t="str">
            <v>8026D82-</v>
          </cell>
          <cell r="K67" t="str">
            <v>HIC-44193</v>
          </cell>
          <cell r="L67">
            <v>44193</v>
          </cell>
          <cell r="M67">
            <v>93100</v>
          </cell>
          <cell r="P67">
            <v>43254</v>
          </cell>
        </row>
        <row r="68">
          <cell r="A68" t="str">
            <v>900341526-45712</v>
          </cell>
          <cell r="B68">
            <v>816</v>
          </cell>
          <cell r="C68">
            <v>1594</v>
          </cell>
          <cell r="D68" t="str">
            <v>816-1594</v>
          </cell>
          <cell r="E68">
            <v>43228</v>
          </cell>
          <cell r="F68">
            <v>230550156800</v>
          </cell>
          <cell r="G68" t="str">
            <v>PAGO GIRO DIRECTO MAY2018</v>
          </cell>
          <cell r="H68">
            <v>900341526</v>
          </cell>
          <cell r="I68" t="str">
            <v>FUND CARDIOV DE COLOM ZON FRA SAS</v>
          </cell>
          <cell r="J68" t="str">
            <v>8026D82-</v>
          </cell>
          <cell r="K68" t="str">
            <v>HIC-45712</v>
          </cell>
          <cell r="L68">
            <v>45712</v>
          </cell>
          <cell r="M68">
            <v>293747</v>
          </cell>
          <cell r="P68">
            <v>43195</v>
          </cell>
        </row>
        <row r="69">
          <cell r="A69" t="str">
            <v>900341526-46424</v>
          </cell>
          <cell r="B69">
            <v>816</v>
          </cell>
          <cell r="C69">
            <v>1594</v>
          </cell>
          <cell r="D69" t="str">
            <v>816-1594</v>
          </cell>
          <cell r="E69">
            <v>43228</v>
          </cell>
          <cell r="F69">
            <v>230550108000</v>
          </cell>
          <cell r="G69" t="str">
            <v>PAGO GIRO DIRECTO MAY2018</v>
          </cell>
          <cell r="H69">
            <v>900341526</v>
          </cell>
          <cell r="I69" t="str">
            <v>FUND CARDIOV DE COLOM ZON FRA SAS</v>
          </cell>
          <cell r="J69" t="str">
            <v>8026D82-</v>
          </cell>
          <cell r="K69" t="str">
            <v>HIC-46424</v>
          </cell>
          <cell r="L69">
            <v>46424</v>
          </cell>
          <cell r="M69">
            <v>156800</v>
          </cell>
          <cell r="P69">
            <v>43284</v>
          </cell>
        </row>
        <row r="70">
          <cell r="A70" t="str">
            <v>900341526-46447</v>
          </cell>
          <cell r="B70">
            <v>816</v>
          </cell>
          <cell r="C70">
            <v>1594</v>
          </cell>
          <cell r="D70" t="str">
            <v>816-1594</v>
          </cell>
          <cell r="E70">
            <v>43228</v>
          </cell>
          <cell r="F70">
            <v>230550108000</v>
          </cell>
          <cell r="G70" t="str">
            <v>PAGO GIRO DIRECTO MAY2018</v>
          </cell>
          <cell r="H70">
            <v>900341526</v>
          </cell>
          <cell r="I70" t="str">
            <v>FUND CARDIOV DE COLOM ZON FRA SAS</v>
          </cell>
          <cell r="J70" t="str">
            <v>8036D82-</v>
          </cell>
          <cell r="K70" t="str">
            <v>HIC-46447</v>
          </cell>
          <cell r="L70">
            <v>46447</v>
          </cell>
          <cell r="M70">
            <v>93100</v>
          </cell>
          <cell r="P70">
            <v>43284</v>
          </cell>
        </row>
        <row r="71">
          <cell r="A71" t="str">
            <v>900341526-47048</v>
          </cell>
          <cell r="B71">
            <v>816</v>
          </cell>
          <cell r="C71">
            <v>1594</v>
          </cell>
          <cell r="D71" t="str">
            <v>816-1594</v>
          </cell>
          <cell r="E71">
            <v>43228</v>
          </cell>
          <cell r="F71">
            <v>230550108000</v>
          </cell>
          <cell r="G71" t="str">
            <v>PAGO GIRO DIRECTO MAY2018</v>
          </cell>
          <cell r="H71">
            <v>900341526</v>
          </cell>
          <cell r="I71" t="str">
            <v>FUND CARDIOV DE COLOM ZON FRA SAS</v>
          </cell>
          <cell r="J71" t="str">
            <v>8026D82-</v>
          </cell>
          <cell r="K71" t="str">
            <v>HIC-47048</v>
          </cell>
          <cell r="L71">
            <v>47048</v>
          </cell>
          <cell r="M71">
            <v>49000</v>
          </cell>
          <cell r="P71">
            <v>43284</v>
          </cell>
        </row>
        <row r="72">
          <cell r="A72" t="str">
            <v>900341526-47052</v>
          </cell>
          <cell r="B72">
            <v>816</v>
          </cell>
          <cell r="C72">
            <v>1594</v>
          </cell>
          <cell r="D72" t="str">
            <v>816-1594</v>
          </cell>
          <cell r="E72">
            <v>43228</v>
          </cell>
          <cell r="F72">
            <v>230550108000</v>
          </cell>
          <cell r="G72" t="str">
            <v>PAGO GIRO DIRECTO MAY2018</v>
          </cell>
          <cell r="H72">
            <v>900341526</v>
          </cell>
          <cell r="I72" t="str">
            <v>FUND CARDIOV DE COLOM ZON FRA SAS</v>
          </cell>
          <cell r="J72" t="str">
            <v>8050D82-</v>
          </cell>
          <cell r="K72" t="str">
            <v>HIC-47052</v>
          </cell>
          <cell r="L72">
            <v>47052</v>
          </cell>
          <cell r="M72">
            <v>78400</v>
          </cell>
          <cell r="P72">
            <v>43284</v>
          </cell>
        </row>
        <row r="73">
          <cell r="A73" t="str">
            <v>900341526-47056</v>
          </cell>
          <cell r="B73">
            <v>816</v>
          </cell>
          <cell r="C73">
            <v>1594</v>
          </cell>
          <cell r="D73" t="str">
            <v>816-1594</v>
          </cell>
          <cell r="E73">
            <v>43228</v>
          </cell>
          <cell r="F73">
            <v>230550108000</v>
          </cell>
          <cell r="G73" t="str">
            <v>PAGO GIRO DIRECTO MAY2018</v>
          </cell>
          <cell r="H73">
            <v>900341526</v>
          </cell>
          <cell r="I73" t="str">
            <v>FUND CARDIOV DE COLOM ZON FRA SAS</v>
          </cell>
          <cell r="J73" t="str">
            <v>8026D82-</v>
          </cell>
          <cell r="K73" t="str">
            <v>HIC-47056</v>
          </cell>
          <cell r="L73">
            <v>47056</v>
          </cell>
          <cell r="M73">
            <v>88200</v>
          </cell>
          <cell r="P73">
            <v>43284</v>
          </cell>
        </row>
        <row r="74">
          <cell r="A74" t="str">
            <v>900341526-47443</v>
          </cell>
          <cell r="B74">
            <v>816</v>
          </cell>
          <cell r="C74">
            <v>5229</v>
          </cell>
          <cell r="D74" t="str">
            <v>816-5229</v>
          </cell>
          <cell r="E74">
            <v>44385</v>
          </cell>
          <cell r="F74">
            <v>230550108000</v>
          </cell>
          <cell r="G74" t="str">
            <v>PAGO GIRO DIRECTO JUL2021</v>
          </cell>
          <cell r="H74">
            <v>900341526</v>
          </cell>
          <cell r="I74" t="str">
            <v>FUND CARDIOV DE COLOM ZON FRA SAS</v>
          </cell>
          <cell r="J74" t="str">
            <v>8026D82-</v>
          </cell>
          <cell r="K74" t="str">
            <v>HIC-47443</v>
          </cell>
          <cell r="L74">
            <v>47443</v>
          </cell>
          <cell r="M74">
            <v>49000</v>
          </cell>
          <cell r="P74" t="str">
            <v>06/13/2021</v>
          </cell>
        </row>
        <row r="75">
          <cell r="A75" t="str">
            <v>900341526-48671</v>
          </cell>
          <cell r="B75">
            <v>816</v>
          </cell>
          <cell r="C75">
            <v>1533</v>
          </cell>
          <cell r="D75" t="str">
            <v>816-1533</v>
          </cell>
          <cell r="E75">
            <v>43196</v>
          </cell>
          <cell r="F75">
            <v>230550156800</v>
          </cell>
          <cell r="G75" t="str">
            <v>PAGO GIRO DIRECTO ABR 18</v>
          </cell>
          <cell r="H75">
            <v>900341526</v>
          </cell>
          <cell r="I75" t="str">
            <v>FUND CARDIOV DE COLOM ZON FRA SAS</v>
          </cell>
          <cell r="J75" t="str">
            <v>8026D82-</v>
          </cell>
          <cell r="K75" t="str">
            <v>HIC-48671</v>
          </cell>
          <cell r="L75">
            <v>48671</v>
          </cell>
          <cell r="M75">
            <v>41946756</v>
          </cell>
          <cell r="P75">
            <v>43316</v>
          </cell>
        </row>
        <row r="76">
          <cell r="A76" t="str">
            <v>900341526-48721</v>
          </cell>
          <cell r="B76">
            <v>816</v>
          </cell>
          <cell r="C76">
            <v>1771</v>
          </cell>
          <cell r="D76" t="str">
            <v>816-1771</v>
          </cell>
          <cell r="E76">
            <v>43290</v>
          </cell>
          <cell r="F76">
            <v>230550156800</v>
          </cell>
          <cell r="G76" t="str">
            <v>PAGO GIRO DIRECTO JUL2018</v>
          </cell>
          <cell r="H76">
            <v>900341526</v>
          </cell>
          <cell r="I76" t="str">
            <v>FUND CARDIOV DE COLOM ZON FRA SAS</v>
          </cell>
          <cell r="J76" t="str">
            <v>8026D82-</v>
          </cell>
          <cell r="K76" t="str">
            <v>HIC-48721</v>
          </cell>
          <cell r="L76">
            <v>48721</v>
          </cell>
          <cell r="M76">
            <v>10765947</v>
          </cell>
          <cell r="P76">
            <v>43316</v>
          </cell>
        </row>
        <row r="77">
          <cell r="A77" t="str">
            <v>900341526-51171</v>
          </cell>
          <cell r="B77">
            <v>816</v>
          </cell>
          <cell r="C77">
            <v>1771</v>
          </cell>
          <cell r="D77" t="str">
            <v>816-1771</v>
          </cell>
          <cell r="E77">
            <v>43290</v>
          </cell>
          <cell r="F77">
            <v>230550108000</v>
          </cell>
          <cell r="G77" t="str">
            <v>PAGO GIRO DIRECTO JUL2018</v>
          </cell>
          <cell r="H77">
            <v>900341526</v>
          </cell>
          <cell r="I77" t="str">
            <v>FUND CARDIOV DE COLOM ZON FRA SAS</v>
          </cell>
          <cell r="J77" t="str">
            <v>8037D82-</v>
          </cell>
          <cell r="K77" t="str">
            <v>HIC-51171</v>
          </cell>
          <cell r="L77">
            <v>51171</v>
          </cell>
          <cell r="M77">
            <v>6702303</v>
          </cell>
          <cell r="P77">
            <v>43319</v>
          </cell>
        </row>
        <row r="78">
          <cell r="A78" t="str">
            <v>900341526-51344</v>
          </cell>
          <cell r="B78">
            <v>816</v>
          </cell>
          <cell r="C78">
            <v>1771</v>
          </cell>
          <cell r="D78" t="str">
            <v>816-1771</v>
          </cell>
          <cell r="E78">
            <v>43290</v>
          </cell>
          <cell r="F78">
            <v>230550156800</v>
          </cell>
          <cell r="G78" t="str">
            <v>PAGO GIRO DIRECTO JUL2018</v>
          </cell>
          <cell r="H78">
            <v>900341526</v>
          </cell>
          <cell r="I78" t="str">
            <v>FUND CARDIOV DE COLOM ZON FRA SAS</v>
          </cell>
          <cell r="J78" t="str">
            <v>8036D82-</v>
          </cell>
          <cell r="K78" t="str">
            <v>HIC-51344</v>
          </cell>
          <cell r="L78">
            <v>51344</v>
          </cell>
          <cell r="M78">
            <v>27007167</v>
          </cell>
          <cell r="P78">
            <v>43319</v>
          </cell>
        </row>
        <row r="79">
          <cell r="A79" t="str">
            <v>900341526-55615</v>
          </cell>
          <cell r="B79">
            <v>816</v>
          </cell>
          <cell r="C79">
            <v>1771</v>
          </cell>
          <cell r="D79" t="str">
            <v>816-1771</v>
          </cell>
          <cell r="E79">
            <v>43290</v>
          </cell>
          <cell r="F79">
            <v>230550156800</v>
          </cell>
          <cell r="G79" t="str">
            <v>PAGO GIRO DIRECTO JUL2018</v>
          </cell>
          <cell r="H79">
            <v>900341526</v>
          </cell>
          <cell r="I79" t="str">
            <v>FUND CARDIOV DE COLOM ZON FRA SAS</v>
          </cell>
          <cell r="J79" t="str">
            <v>8026D82-</v>
          </cell>
          <cell r="K79" t="str">
            <v>HIC-55615</v>
          </cell>
          <cell r="L79">
            <v>55615</v>
          </cell>
          <cell r="M79">
            <v>21471954</v>
          </cell>
          <cell r="P79">
            <v>43350</v>
          </cell>
        </row>
        <row r="80">
          <cell r="A80" t="str">
            <v>900341526-61715</v>
          </cell>
          <cell r="B80">
            <v>816</v>
          </cell>
          <cell r="C80">
            <v>1843</v>
          </cell>
          <cell r="D80" t="str">
            <v>816-1843</v>
          </cell>
          <cell r="E80">
            <v>43320</v>
          </cell>
          <cell r="F80">
            <v>230550156800</v>
          </cell>
          <cell r="G80" t="str">
            <v>PAGO GIRO DIRECTO AGO2018</v>
          </cell>
          <cell r="H80">
            <v>900341526</v>
          </cell>
          <cell r="I80" t="str">
            <v>FUND CARDIOV DE COLOM ZON FRA SAS</v>
          </cell>
          <cell r="J80" t="str">
            <v>8026D82-</v>
          </cell>
          <cell r="K80" t="str">
            <v>HIC-61715</v>
          </cell>
          <cell r="L80">
            <v>61715</v>
          </cell>
          <cell r="M80">
            <v>9879672</v>
          </cell>
          <cell r="P80">
            <v>43259</v>
          </cell>
        </row>
        <row r="81">
          <cell r="A81" t="str">
            <v>900341526-62147</v>
          </cell>
          <cell r="B81">
            <v>816</v>
          </cell>
          <cell r="C81">
            <v>2361</v>
          </cell>
          <cell r="D81" t="str">
            <v>816-2361</v>
          </cell>
          <cell r="E81">
            <v>43503</v>
          </cell>
          <cell r="F81">
            <v>230550108000</v>
          </cell>
          <cell r="G81" t="str">
            <v>GIRO PAGO DIRECTO FEB2019</v>
          </cell>
          <cell r="H81">
            <v>900341526</v>
          </cell>
          <cell r="I81" t="str">
            <v>FUND CARDIOV DE COLOM ZON FRA SAS</v>
          </cell>
          <cell r="J81" t="str">
            <v>8026D82-</v>
          </cell>
          <cell r="K81" t="str">
            <v>FHIC-62147</v>
          </cell>
          <cell r="L81">
            <v>62147</v>
          </cell>
          <cell r="M81">
            <v>93100</v>
          </cell>
          <cell r="P81">
            <v>43259</v>
          </cell>
        </row>
        <row r="82">
          <cell r="A82" t="str">
            <v>900341526-62232</v>
          </cell>
          <cell r="B82">
            <v>816</v>
          </cell>
          <cell r="C82">
            <v>1843</v>
          </cell>
          <cell r="D82" t="str">
            <v>816-1843</v>
          </cell>
          <cell r="E82">
            <v>43320</v>
          </cell>
          <cell r="F82">
            <v>230550108000</v>
          </cell>
          <cell r="G82" t="str">
            <v>PAGO GIRO DIRECTO AGO2018</v>
          </cell>
          <cell r="H82">
            <v>900341526</v>
          </cell>
          <cell r="I82" t="str">
            <v>FUND CARDIOV DE COLOM ZON FRA SAS</v>
          </cell>
          <cell r="J82" t="str">
            <v>8036D82-</v>
          </cell>
          <cell r="K82" t="str">
            <v>FHIC-62232</v>
          </cell>
          <cell r="L82">
            <v>62232</v>
          </cell>
          <cell r="M82">
            <v>7774964</v>
          </cell>
          <cell r="P82">
            <v>43259</v>
          </cell>
        </row>
        <row r="83">
          <cell r="A83" t="str">
            <v>900341526-62232</v>
          </cell>
          <cell r="B83">
            <v>816</v>
          </cell>
          <cell r="C83">
            <v>2361</v>
          </cell>
          <cell r="D83" t="str">
            <v>816-2361</v>
          </cell>
          <cell r="E83">
            <v>43503</v>
          </cell>
          <cell r="F83">
            <v>230550108000</v>
          </cell>
          <cell r="G83" t="str">
            <v>GIRO PAGO DIRECTO FEB2019</v>
          </cell>
          <cell r="H83">
            <v>900341526</v>
          </cell>
          <cell r="I83" t="str">
            <v>FUND CARDIOV DE COLOM ZON FRA SAS</v>
          </cell>
          <cell r="J83" t="str">
            <v>8036D82-</v>
          </cell>
          <cell r="K83" t="str">
            <v>FHIC-62232</v>
          </cell>
          <cell r="L83">
            <v>62232</v>
          </cell>
          <cell r="M83">
            <v>1163273</v>
          </cell>
          <cell r="P83">
            <v>43259</v>
          </cell>
        </row>
        <row r="84">
          <cell r="A84" t="str">
            <v>900341526-62625</v>
          </cell>
          <cell r="B84">
            <v>816</v>
          </cell>
          <cell r="C84">
            <v>2361</v>
          </cell>
          <cell r="D84" t="str">
            <v>816-2361</v>
          </cell>
          <cell r="E84">
            <v>43503</v>
          </cell>
          <cell r="F84">
            <v>230550108000</v>
          </cell>
          <cell r="G84" t="str">
            <v>GIRO PAGO DIRECTO FEB2019</v>
          </cell>
          <cell r="H84">
            <v>900341526</v>
          </cell>
          <cell r="I84" t="str">
            <v>FUND CARDIOV DE COLOM ZON FRA SAS</v>
          </cell>
          <cell r="J84" t="str">
            <v>8026D82-</v>
          </cell>
          <cell r="K84" t="str">
            <v>FHIC-62625</v>
          </cell>
          <cell r="L84">
            <v>62625</v>
          </cell>
          <cell r="M84">
            <v>15617</v>
          </cell>
          <cell r="P84">
            <v>43259</v>
          </cell>
        </row>
        <row r="85">
          <cell r="A85" t="str">
            <v>900341526-62828</v>
          </cell>
          <cell r="B85">
            <v>816</v>
          </cell>
          <cell r="C85">
            <v>2361</v>
          </cell>
          <cell r="D85" t="str">
            <v>816-2361</v>
          </cell>
          <cell r="E85">
            <v>43503</v>
          </cell>
          <cell r="F85">
            <v>230550108000</v>
          </cell>
          <cell r="G85" t="str">
            <v>GIRO PAGO DIRECTO FEB2019</v>
          </cell>
          <cell r="H85">
            <v>900341526</v>
          </cell>
          <cell r="I85" t="str">
            <v>FUND CARDIOV DE COLOM ZON FRA SAS</v>
          </cell>
          <cell r="J85" t="str">
            <v>8052D82-</v>
          </cell>
          <cell r="K85" t="str">
            <v>FHIC-62828</v>
          </cell>
          <cell r="L85">
            <v>62828</v>
          </cell>
          <cell r="M85">
            <v>73074</v>
          </cell>
          <cell r="P85">
            <v>43259</v>
          </cell>
        </row>
        <row r="86">
          <cell r="A86" t="str">
            <v>900341526-62869</v>
          </cell>
          <cell r="B86">
            <v>816</v>
          </cell>
          <cell r="C86">
            <v>2361</v>
          </cell>
          <cell r="D86" t="str">
            <v>816-2361</v>
          </cell>
          <cell r="E86">
            <v>43503</v>
          </cell>
          <cell r="F86">
            <v>230550156800</v>
          </cell>
          <cell r="G86" t="str">
            <v>GIRO PAGO DIRECTO FEB2019</v>
          </cell>
          <cell r="H86">
            <v>900341526</v>
          </cell>
          <cell r="I86" t="str">
            <v>FUND CARDIOV DE COLOM ZON FRA SAS</v>
          </cell>
          <cell r="J86" t="str">
            <v>8026D82-</v>
          </cell>
          <cell r="K86" t="str">
            <v>FHIC-62869</v>
          </cell>
          <cell r="L86">
            <v>62869</v>
          </cell>
          <cell r="M86">
            <v>5194451</v>
          </cell>
          <cell r="P86">
            <v>43259</v>
          </cell>
        </row>
        <row r="87">
          <cell r="A87" t="str">
            <v>900341526-64716</v>
          </cell>
          <cell r="B87">
            <v>816</v>
          </cell>
          <cell r="C87">
            <v>2361</v>
          </cell>
          <cell r="D87" t="str">
            <v>816-2361</v>
          </cell>
          <cell r="E87">
            <v>43503</v>
          </cell>
          <cell r="F87">
            <v>230550108000</v>
          </cell>
          <cell r="G87" t="str">
            <v>GIRO PAGO DIRECTO FEB2019</v>
          </cell>
          <cell r="H87">
            <v>900341526</v>
          </cell>
          <cell r="I87" t="str">
            <v>FUND CARDIOV DE COLOM ZON FRA SAS</v>
          </cell>
          <cell r="J87" t="str">
            <v>8025D82-</v>
          </cell>
          <cell r="K87" t="str">
            <v>FHIC-64716</v>
          </cell>
          <cell r="L87">
            <v>64716</v>
          </cell>
          <cell r="M87">
            <v>522340</v>
          </cell>
          <cell r="P87">
            <v>43259</v>
          </cell>
        </row>
        <row r="88">
          <cell r="A88" t="str">
            <v>900341526-65412</v>
          </cell>
          <cell r="B88">
            <v>816</v>
          </cell>
          <cell r="C88">
            <v>2361</v>
          </cell>
          <cell r="D88" t="str">
            <v>816-2361</v>
          </cell>
          <cell r="E88">
            <v>43503</v>
          </cell>
          <cell r="F88">
            <v>230550156800</v>
          </cell>
          <cell r="G88" t="str">
            <v>GIRO PAGO DIRECTO FEB2019</v>
          </cell>
          <cell r="H88">
            <v>900341526</v>
          </cell>
          <cell r="I88" t="str">
            <v>FUND CARDIOV DE COLOM ZON FRA SAS</v>
          </cell>
          <cell r="J88" t="str">
            <v>8026D82-</v>
          </cell>
          <cell r="K88" t="str">
            <v>FHIC-65412</v>
          </cell>
          <cell r="L88">
            <v>65412</v>
          </cell>
          <cell r="M88">
            <v>4426106</v>
          </cell>
          <cell r="P88">
            <v>43321</v>
          </cell>
        </row>
        <row r="89">
          <cell r="A89" t="str">
            <v>900341526-65520</v>
          </cell>
          <cell r="B89">
            <v>816</v>
          </cell>
          <cell r="C89">
            <v>2361</v>
          </cell>
          <cell r="D89" t="str">
            <v>816-2361</v>
          </cell>
          <cell r="E89">
            <v>43503</v>
          </cell>
          <cell r="F89">
            <v>230550108000</v>
          </cell>
          <cell r="G89" t="str">
            <v>GIRO PAGO DIRECTO FEB2019</v>
          </cell>
          <cell r="H89">
            <v>900341526</v>
          </cell>
          <cell r="I89" t="str">
            <v>FUND CARDIOV DE COLOM ZON FRA SAS</v>
          </cell>
          <cell r="J89" t="str">
            <v>8023D82-</v>
          </cell>
          <cell r="K89" t="str">
            <v>FHIC-65520</v>
          </cell>
          <cell r="L89">
            <v>65520</v>
          </cell>
          <cell r="M89">
            <v>518966</v>
          </cell>
          <cell r="P89">
            <v>43321</v>
          </cell>
        </row>
        <row r="90">
          <cell r="A90" t="str">
            <v>900341526-65710</v>
          </cell>
          <cell r="B90">
            <v>816</v>
          </cell>
          <cell r="C90">
            <v>2361</v>
          </cell>
          <cell r="D90" t="str">
            <v>816-2361</v>
          </cell>
          <cell r="E90">
            <v>43503</v>
          </cell>
          <cell r="F90">
            <v>230550108000</v>
          </cell>
          <cell r="G90" t="str">
            <v>GIRO PAGO DIRECTO FEB2019</v>
          </cell>
          <cell r="H90">
            <v>900341526</v>
          </cell>
          <cell r="I90" t="str">
            <v>FUND CARDIOV DE COLOM ZON FRA SAS</v>
          </cell>
          <cell r="J90" t="str">
            <v>8026D82-</v>
          </cell>
          <cell r="K90" t="str">
            <v>FHIC-65710</v>
          </cell>
          <cell r="L90">
            <v>65710</v>
          </cell>
          <cell r="M90">
            <v>30416</v>
          </cell>
          <cell r="P90">
            <v>43321</v>
          </cell>
        </row>
        <row r="91">
          <cell r="A91" t="str">
            <v>900341526-65807</v>
          </cell>
          <cell r="B91">
            <v>816</v>
          </cell>
          <cell r="C91">
            <v>2361</v>
          </cell>
          <cell r="D91" t="str">
            <v>816-2361</v>
          </cell>
          <cell r="E91">
            <v>43503</v>
          </cell>
          <cell r="F91">
            <v>230550108000</v>
          </cell>
          <cell r="G91" t="str">
            <v>GIRO PAGO DIRECTO FEB2019</v>
          </cell>
          <cell r="H91">
            <v>900341526</v>
          </cell>
          <cell r="I91" t="str">
            <v>FUND CARDIOV DE COLOM ZON FRA SAS</v>
          </cell>
          <cell r="J91" t="str">
            <v>8026D82-</v>
          </cell>
          <cell r="K91" t="str">
            <v>FHIC-65807</v>
          </cell>
          <cell r="L91">
            <v>65807</v>
          </cell>
          <cell r="M91">
            <v>30416</v>
          </cell>
          <cell r="P91">
            <v>43321</v>
          </cell>
        </row>
        <row r="92">
          <cell r="A92" t="str">
            <v>900341526-66054</v>
          </cell>
          <cell r="B92">
            <v>816</v>
          </cell>
          <cell r="C92">
            <v>1916</v>
          </cell>
          <cell r="D92" t="str">
            <v>816-1916</v>
          </cell>
          <cell r="E92">
            <v>43350</v>
          </cell>
          <cell r="F92">
            <v>230550156800</v>
          </cell>
          <cell r="G92" t="str">
            <v>PAGO GIRO DIRECTO SEP2018</v>
          </cell>
          <cell r="H92">
            <v>900341526</v>
          </cell>
          <cell r="I92" t="str">
            <v>FUND CARDIOV DE COLOM ZON FRA SAS</v>
          </cell>
          <cell r="J92" t="str">
            <v>8026D82-</v>
          </cell>
          <cell r="K92" t="str">
            <v>FHIC-66054</v>
          </cell>
          <cell r="L92">
            <v>66054</v>
          </cell>
          <cell r="M92">
            <v>17424749</v>
          </cell>
          <cell r="P92">
            <v>43321</v>
          </cell>
        </row>
        <row r="93">
          <cell r="A93" t="str">
            <v>900341526-66054</v>
          </cell>
          <cell r="B93">
            <v>816</v>
          </cell>
          <cell r="C93">
            <v>2361</v>
          </cell>
          <cell r="D93" t="str">
            <v>816-2361</v>
          </cell>
          <cell r="E93">
            <v>43503</v>
          </cell>
          <cell r="F93">
            <v>230550156800</v>
          </cell>
          <cell r="G93" t="str">
            <v>GIRO PAGO DIRECTO FEB2019</v>
          </cell>
          <cell r="H93">
            <v>900341526</v>
          </cell>
          <cell r="I93" t="str">
            <v>FUND CARDIOV DE COLOM ZON FRA SAS</v>
          </cell>
          <cell r="J93" t="str">
            <v>8026D82-</v>
          </cell>
          <cell r="K93" t="str">
            <v>FHIC-66054</v>
          </cell>
          <cell r="L93">
            <v>66054</v>
          </cell>
          <cell r="M93">
            <v>1076142</v>
          </cell>
          <cell r="P93">
            <v>43321</v>
          </cell>
        </row>
        <row r="94">
          <cell r="A94" t="str">
            <v>900341526-66055</v>
          </cell>
          <cell r="B94">
            <v>816</v>
          </cell>
          <cell r="C94">
            <v>1992</v>
          </cell>
          <cell r="D94" t="str">
            <v>816-1992</v>
          </cell>
          <cell r="E94">
            <v>43378</v>
          </cell>
          <cell r="F94">
            <v>230550156800</v>
          </cell>
          <cell r="G94" t="str">
            <v>PAGO GIRO DIRECTO OCT2018</v>
          </cell>
          <cell r="H94">
            <v>900341526</v>
          </cell>
          <cell r="I94" t="str">
            <v>FUND CARDIOV DE COLOM ZON FRA SAS</v>
          </cell>
          <cell r="J94" t="str">
            <v>8026D82-</v>
          </cell>
          <cell r="K94" t="str">
            <v>FHIC-66055</v>
          </cell>
          <cell r="L94">
            <v>66055</v>
          </cell>
          <cell r="M94">
            <v>18703660</v>
          </cell>
          <cell r="P94">
            <v>43169</v>
          </cell>
        </row>
        <row r="95">
          <cell r="A95" t="str">
            <v>900341526-66055</v>
          </cell>
          <cell r="B95">
            <v>816</v>
          </cell>
          <cell r="C95">
            <v>2823</v>
          </cell>
          <cell r="D95" t="str">
            <v>816-2823</v>
          </cell>
          <cell r="E95">
            <v>43654</v>
          </cell>
          <cell r="F95">
            <v>230550156800</v>
          </cell>
          <cell r="G95" t="str">
            <v>PAGO GIRO DIRECTO JUL2019</v>
          </cell>
          <cell r="H95">
            <v>900341526</v>
          </cell>
          <cell r="I95" t="str">
            <v>FUND CARDIOV DE COLOM ZON FRA SAS</v>
          </cell>
          <cell r="J95" t="str">
            <v>8026D82-</v>
          </cell>
          <cell r="K95" t="str">
            <v>RFHIC-66055</v>
          </cell>
          <cell r="L95">
            <v>66055</v>
          </cell>
          <cell r="M95">
            <v>4627818</v>
          </cell>
          <cell r="P95" t="str">
            <v>11/26/2018</v>
          </cell>
        </row>
        <row r="96">
          <cell r="A96" t="str">
            <v>900341526-66600</v>
          </cell>
          <cell r="B96">
            <v>816</v>
          </cell>
          <cell r="C96">
            <v>2361</v>
          </cell>
          <cell r="D96" t="str">
            <v>816-2361</v>
          </cell>
          <cell r="E96">
            <v>43503</v>
          </cell>
          <cell r="F96">
            <v>230550108000</v>
          </cell>
          <cell r="G96" t="str">
            <v>GIRO PAGO DIRECTO FEB2019</v>
          </cell>
          <cell r="H96">
            <v>900341526</v>
          </cell>
          <cell r="I96" t="str">
            <v>FUND CARDIOV DE COLOM ZON FRA SAS</v>
          </cell>
          <cell r="J96" t="str">
            <v>8026D82-</v>
          </cell>
          <cell r="K96" t="str">
            <v>FHIC-66600</v>
          </cell>
          <cell r="L96">
            <v>66600</v>
          </cell>
          <cell r="M96">
            <v>46034</v>
          </cell>
          <cell r="P96">
            <v>43321</v>
          </cell>
        </row>
        <row r="97">
          <cell r="A97" t="str">
            <v>900341526-66683</v>
          </cell>
          <cell r="B97">
            <v>816</v>
          </cell>
          <cell r="C97">
            <v>2361</v>
          </cell>
          <cell r="D97" t="str">
            <v>816-2361</v>
          </cell>
          <cell r="E97">
            <v>43503</v>
          </cell>
          <cell r="F97">
            <v>230550108000</v>
          </cell>
          <cell r="G97" t="str">
            <v>GIRO PAGO DIRECTO FEB2019</v>
          </cell>
          <cell r="H97">
            <v>900341526</v>
          </cell>
          <cell r="I97" t="str">
            <v>FUND CARDIOV DE COLOM ZON FRA SAS</v>
          </cell>
          <cell r="J97" t="str">
            <v>8026D82-</v>
          </cell>
          <cell r="K97" t="str">
            <v>FHIC-66683</v>
          </cell>
          <cell r="L97">
            <v>66683</v>
          </cell>
          <cell r="M97">
            <v>93100</v>
          </cell>
          <cell r="P97">
            <v>43321</v>
          </cell>
        </row>
        <row r="98">
          <cell r="A98" t="str">
            <v>900341526-66733</v>
          </cell>
          <cell r="B98">
            <v>816</v>
          </cell>
          <cell r="C98">
            <v>2823</v>
          </cell>
          <cell r="D98" t="str">
            <v>816-2823</v>
          </cell>
          <cell r="E98">
            <v>43654</v>
          </cell>
          <cell r="F98">
            <v>230550108000</v>
          </cell>
          <cell r="G98" t="str">
            <v>PAGO GIRO DIRECTO JUL2019</v>
          </cell>
          <cell r="H98">
            <v>900341526</v>
          </cell>
          <cell r="I98" t="str">
            <v>FUND CARDIOV DE COLOM ZON FRA SAS</v>
          </cell>
          <cell r="J98" t="str">
            <v>8030D82-</v>
          </cell>
          <cell r="K98" t="str">
            <v>FHIC-66733</v>
          </cell>
          <cell r="L98">
            <v>66733</v>
          </cell>
          <cell r="M98">
            <v>372400</v>
          </cell>
          <cell r="P98">
            <v>43169</v>
          </cell>
        </row>
        <row r="99">
          <cell r="A99" t="str">
            <v>900341526-66865</v>
          </cell>
          <cell r="B99">
            <v>816</v>
          </cell>
          <cell r="C99">
            <v>2361</v>
          </cell>
          <cell r="D99" t="str">
            <v>816-2361</v>
          </cell>
          <cell r="E99">
            <v>43503</v>
          </cell>
          <cell r="F99">
            <v>230550108000</v>
          </cell>
          <cell r="G99" t="str">
            <v>GIRO PAGO DIRECTO FEB2019</v>
          </cell>
          <cell r="H99">
            <v>900341526</v>
          </cell>
          <cell r="I99" t="str">
            <v>FUND CARDIOV DE COLOM ZON FRA SAS</v>
          </cell>
          <cell r="J99" t="str">
            <v>8023D82-</v>
          </cell>
          <cell r="K99" t="str">
            <v>FHIC-66865</v>
          </cell>
          <cell r="L99">
            <v>66865</v>
          </cell>
          <cell r="M99">
            <v>34105</v>
          </cell>
          <cell r="P99">
            <v>43352</v>
          </cell>
        </row>
        <row r="100">
          <cell r="A100" t="str">
            <v>900341526-66880</v>
          </cell>
          <cell r="B100">
            <v>816</v>
          </cell>
          <cell r="C100">
            <v>2823</v>
          </cell>
          <cell r="D100" t="str">
            <v>816-2823</v>
          </cell>
          <cell r="E100">
            <v>43654</v>
          </cell>
          <cell r="F100">
            <v>230550108000</v>
          </cell>
          <cell r="G100" t="str">
            <v>PAGO GIRO DIRECTO JUL2019</v>
          </cell>
          <cell r="H100">
            <v>900341526</v>
          </cell>
          <cell r="I100" t="str">
            <v>FUND CARDIOV DE COLOM ZON FRA SAS</v>
          </cell>
          <cell r="J100" t="str">
            <v>8030D82-</v>
          </cell>
          <cell r="K100" t="str">
            <v>FHIC-66880</v>
          </cell>
          <cell r="L100">
            <v>66880</v>
          </cell>
          <cell r="M100">
            <v>372400</v>
          </cell>
          <cell r="P100">
            <v>43169</v>
          </cell>
        </row>
        <row r="101">
          <cell r="A101" t="str">
            <v>900341526-66924</v>
          </cell>
          <cell r="B101">
            <v>816</v>
          </cell>
          <cell r="C101">
            <v>2361</v>
          </cell>
          <cell r="D101" t="str">
            <v>816-2361</v>
          </cell>
          <cell r="E101">
            <v>43503</v>
          </cell>
          <cell r="F101">
            <v>230550108000</v>
          </cell>
          <cell r="G101" t="str">
            <v>GIRO PAGO DIRECTO FEB2019</v>
          </cell>
          <cell r="H101">
            <v>900341526</v>
          </cell>
          <cell r="I101" t="str">
            <v>FUND CARDIOV DE COLOM ZON FRA SAS</v>
          </cell>
          <cell r="J101" t="str">
            <v>8026D82-</v>
          </cell>
          <cell r="K101" t="str">
            <v>FHIC-66924</v>
          </cell>
          <cell r="L101">
            <v>66924</v>
          </cell>
          <cell r="M101">
            <v>93100</v>
          </cell>
          <cell r="P101">
            <v>43321</v>
          </cell>
        </row>
        <row r="102">
          <cell r="A102" t="str">
            <v>900341526-67452</v>
          </cell>
          <cell r="B102">
            <v>816</v>
          </cell>
          <cell r="C102">
            <v>2361</v>
          </cell>
          <cell r="D102" t="str">
            <v>816-2361</v>
          </cell>
          <cell r="E102">
            <v>43503</v>
          </cell>
          <cell r="F102">
            <v>230550108000</v>
          </cell>
          <cell r="G102" t="str">
            <v>GIRO PAGO DIRECTO FEB2019</v>
          </cell>
          <cell r="H102">
            <v>900341526</v>
          </cell>
          <cell r="I102" t="str">
            <v>FUND CARDIOV DE COLOM ZON FRA SAS</v>
          </cell>
          <cell r="J102" t="str">
            <v>8026D82-</v>
          </cell>
          <cell r="K102" t="str">
            <v>FHIC-67452</v>
          </cell>
          <cell r="L102">
            <v>67452</v>
          </cell>
          <cell r="M102">
            <v>93100</v>
          </cell>
          <cell r="P102">
            <v>43321</v>
          </cell>
        </row>
        <row r="103">
          <cell r="A103" t="str">
            <v>900341526-68277</v>
          </cell>
          <cell r="B103">
            <v>816</v>
          </cell>
          <cell r="C103">
            <v>2361</v>
          </cell>
          <cell r="D103" t="str">
            <v>816-2361</v>
          </cell>
          <cell r="E103">
            <v>43503</v>
          </cell>
          <cell r="F103">
            <v>230550108000</v>
          </cell>
          <cell r="G103" t="str">
            <v>GIRO PAGO DIRECTO FEB2019</v>
          </cell>
          <cell r="H103">
            <v>900341526</v>
          </cell>
          <cell r="I103" t="str">
            <v>FUND CARDIOV DE COLOM ZON FRA SAS</v>
          </cell>
          <cell r="J103" t="str">
            <v>8026D82-</v>
          </cell>
          <cell r="K103" t="str">
            <v>FHIC-68277</v>
          </cell>
          <cell r="L103">
            <v>68277</v>
          </cell>
          <cell r="M103">
            <v>93100</v>
          </cell>
          <cell r="P103">
            <v>43321</v>
          </cell>
        </row>
        <row r="104">
          <cell r="A104" t="str">
            <v>900341526-68509</v>
          </cell>
          <cell r="B104">
            <v>816</v>
          </cell>
          <cell r="C104">
            <v>2823</v>
          </cell>
          <cell r="D104" t="str">
            <v>816-2823</v>
          </cell>
          <cell r="E104">
            <v>43654</v>
          </cell>
          <cell r="F104">
            <v>230550108000</v>
          </cell>
          <cell r="G104" t="str">
            <v>PAGO GIRO DIRECTO JUL2019</v>
          </cell>
          <cell r="H104">
            <v>900341526</v>
          </cell>
          <cell r="I104" t="str">
            <v>FUND CARDIOV DE COLOM ZON FRA SAS</v>
          </cell>
          <cell r="J104" t="str">
            <v>8023D82-</v>
          </cell>
          <cell r="K104" t="str">
            <v>FHIC-68509</v>
          </cell>
          <cell r="L104">
            <v>68509</v>
          </cell>
          <cell r="M104">
            <v>39861</v>
          </cell>
          <cell r="P104">
            <v>43169</v>
          </cell>
        </row>
        <row r="105">
          <cell r="A105" t="str">
            <v>900341526-68601</v>
          </cell>
          <cell r="B105">
            <v>816</v>
          </cell>
          <cell r="C105">
            <v>2361</v>
          </cell>
          <cell r="D105" t="str">
            <v>816-2361</v>
          </cell>
          <cell r="E105">
            <v>43503</v>
          </cell>
          <cell r="F105">
            <v>230550108000</v>
          </cell>
          <cell r="G105" t="str">
            <v>GIRO PAGO DIRECTO FEB2019</v>
          </cell>
          <cell r="H105">
            <v>900341526</v>
          </cell>
          <cell r="I105" t="str">
            <v>FUND CARDIOV DE COLOM ZON FRA SAS</v>
          </cell>
          <cell r="J105" t="str">
            <v>8036D82-</v>
          </cell>
          <cell r="K105" t="str">
            <v>FHIC-68601</v>
          </cell>
          <cell r="L105">
            <v>68601</v>
          </cell>
          <cell r="M105">
            <v>15617</v>
          </cell>
          <cell r="P105">
            <v>43321</v>
          </cell>
        </row>
        <row r="106">
          <cell r="A106" t="str">
            <v>900341526-68919</v>
          </cell>
          <cell r="B106">
            <v>816</v>
          </cell>
          <cell r="C106">
            <v>3101</v>
          </cell>
          <cell r="D106" t="str">
            <v>816-3101</v>
          </cell>
          <cell r="E106">
            <v>43745</v>
          </cell>
          <cell r="F106">
            <v>230550108000</v>
          </cell>
          <cell r="G106" t="str">
            <v>PAGO GIRO DIRECTO OCT2019</v>
          </cell>
          <cell r="H106">
            <v>900341526</v>
          </cell>
          <cell r="I106" t="str">
            <v>FUND CARDIOV DE COLOM ZON FRA SAS</v>
          </cell>
          <cell r="J106" t="str">
            <v>8037D82-</v>
          </cell>
          <cell r="K106" t="str">
            <v>FHIC-68919</v>
          </cell>
          <cell r="L106">
            <v>68919</v>
          </cell>
          <cell r="M106">
            <v>7350000</v>
          </cell>
          <cell r="P106" t="str">
            <v>01/17/2019</v>
          </cell>
        </row>
        <row r="107">
          <cell r="A107" t="str">
            <v>900341526-69080</v>
          </cell>
          <cell r="B107">
            <v>816</v>
          </cell>
          <cell r="C107">
            <v>2823</v>
          </cell>
          <cell r="D107" t="str">
            <v>816-2823</v>
          </cell>
          <cell r="E107">
            <v>43654</v>
          </cell>
          <cell r="F107">
            <v>230550108000</v>
          </cell>
          <cell r="G107" t="str">
            <v>PAGO GIRO DIRECTO JUL2019</v>
          </cell>
          <cell r="H107">
            <v>900341526</v>
          </cell>
          <cell r="I107" t="str">
            <v>FUND CARDIOV DE COLOM ZON FRA SAS</v>
          </cell>
          <cell r="J107" t="str">
            <v>8026D82-</v>
          </cell>
          <cell r="K107" t="str">
            <v>FHIC-69080</v>
          </cell>
          <cell r="L107">
            <v>69080</v>
          </cell>
          <cell r="M107">
            <v>418390</v>
          </cell>
          <cell r="P107">
            <v>43169</v>
          </cell>
        </row>
        <row r="108">
          <cell r="A108" t="str">
            <v>900341526-69385</v>
          </cell>
          <cell r="B108">
            <v>816</v>
          </cell>
          <cell r="C108">
            <v>2361</v>
          </cell>
          <cell r="D108" t="str">
            <v>816-2361</v>
          </cell>
          <cell r="E108">
            <v>43503</v>
          </cell>
          <cell r="F108">
            <v>230550108000</v>
          </cell>
          <cell r="G108" t="str">
            <v>GIRO PAGO DIRECTO FEB2019</v>
          </cell>
          <cell r="H108">
            <v>900341526</v>
          </cell>
          <cell r="I108" t="str">
            <v>FUND CARDIOV DE COLOM ZON FRA SAS</v>
          </cell>
          <cell r="J108" t="str">
            <v>8025D82-</v>
          </cell>
          <cell r="K108" t="str">
            <v>FHIC-69385</v>
          </cell>
          <cell r="L108">
            <v>69385</v>
          </cell>
          <cell r="M108">
            <v>47298</v>
          </cell>
          <cell r="P108">
            <v>43321</v>
          </cell>
        </row>
        <row r="109">
          <cell r="A109" t="str">
            <v>900341526-69392</v>
          </cell>
          <cell r="B109">
            <v>816</v>
          </cell>
          <cell r="C109">
            <v>2823</v>
          </cell>
          <cell r="D109" t="str">
            <v>816-2823</v>
          </cell>
          <cell r="E109">
            <v>43654</v>
          </cell>
          <cell r="F109">
            <v>230550108000</v>
          </cell>
          <cell r="G109" t="str">
            <v>PAGO GIRO DIRECTO JUL2019</v>
          </cell>
          <cell r="H109">
            <v>900341526</v>
          </cell>
          <cell r="I109" t="str">
            <v>FUND CARDIOV DE COLOM ZON FRA SAS</v>
          </cell>
          <cell r="J109" t="str">
            <v>8025D82-</v>
          </cell>
          <cell r="K109" t="str">
            <v>FHIC-69392</v>
          </cell>
          <cell r="L109">
            <v>69392</v>
          </cell>
          <cell r="M109">
            <v>143184</v>
          </cell>
          <cell r="P109">
            <v>43169</v>
          </cell>
        </row>
        <row r="110">
          <cell r="A110" t="str">
            <v>900341526-69712</v>
          </cell>
          <cell r="B110">
            <v>816</v>
          </cell>
          <cell r="C110">
            <v>2361</v>
          </cell>
          <cell r="D110" t="str">
            <v>816-2361</v>
          </cell>
          <cell r="E110">
            <v>43503</v>
          </cell>
          <cell r="F110">
            <v>230550108000</v>
          </cell>
          <cell r="G110" t="str">
            <v>GIRO PAGO DIRECTO FEB2019</v>
          </cell>
          <cell r="H110">
            <v>900341526</v>
          </cell>
          <cell r="I110" t="str">
            <v>FUND CARDIOV DE COLOM ZON FRA SAS</v>
          </cell>
          <cell r="J110" t="str">
            <v>8036D82-</v>
          </cell>
          <cell r="K110" t="str">
            <v>FHIC-69712</v>
          </cell>
          <cell r="L110">
            <v>69712</v>
          </cell>
          <cell r="M110">
            <v>93100</v>
          </cell>
          <cell r="P110">
            <v>43321</v>
          </cell>
        </row>
        <row r="111">
          <cell r="A111" t="str">
            <v>900341526-69713</v>
          </cell>
          <cell r="B111">
            <v>816</v>
          </cell>
          <cell r="C111">
            <v>2361</v>
          </cell>
          <cell r="D111" t="str">
            <v>816-2361</v>
          </cell>
          <cell r="E111">
            <v>43503</v>
          </cell>
          <cell r="F111">
            <v>230550108000</v>
          </cell>
          <cell r="G111" t="str">
            <v>GIRO PAGO DIRECTO FEB2019</v>
          </cell>
          <cell r="H111">
            <v>900341526</v>
          </cell>
          <cell r="I111" t="str">
            <v>FUND CARDIOV DE COLOM ZON FRA SAS</v>
          </cell>
          <cell r="J111" t="str">
            <v>8026D82-</v>
          </cell>
          <cell r="K111" t="str">
            <v>FHIC-69713</v>
          </cell>
          <cell r="L111">
            <v>69713</v>
          </cell>
          <cell r="M111">
            <v>93100</v>
          </cell>
          <cell r="P111">
            <v>43321</v>
          </cell>
        </row>
        <row r="112">
          <cell r="A112" t="str">
            <v>900341526-69827</v>
          </cell>
          <cell r="B112">
            <v>816</v>
          </cell>
          <cell r="C112">
            <v>2361</v>
          </cell>
          <cell r="D112" t="str">
            <v>816-2361</v>
          </cell>
          <cell r="E112">
            <v>43503</v>
          </cell>
          <cell r="F112">
            <v>230550108000</v>
          </cell>
          <cell r="G112" t="str">
            <v>GIRO PAGO DIRECTO FEB2019</v>
          </cell>
          <cell r="H112">
            <v>900341526</v>
          </cell>
          <cell r="I112" t="str">
            <v>FUND CARDIOV DE COLOM ZON FRA SAS</v>
          </cell>
          <cell r="J112" t="str">
            <v>8026D82-</v>
          </cell>
          <cell r="K112" t="str">
            <v>FHIC-69827</v>
          </cell>
          <cell r="L112">
            <v>69827</v>
          </cell>
          <cell r="M112">
            <v>93100</v>
          </cell>
          <cell r="P112">
            <v>43321</v>
          </cell>
        </row>
        <row r="113">
          <cell r="A113" t="str">
            <v>900341526-69849</v>
          </cell>
          <cell r="B113">
            <v>816</v>
          </cell>
          <cell r="C113">
            <v>2361</v>
          </cell>
          <cell r="D113" t="str">
            <v>816-2361</v>
          </cell>
          <cell r="E113">
            <v>43503</v>
          </cell>
          <cell r="F113">
            <v>230550108000</v>
          </cell>
          <cell r="G113" t="str">
            <v>GIRO PAGO DIRECTO FEB2019</v>
          </cell>
          <cell r="H113">
            <v>900341526</v>
          </cell>
          <cell r="I113" t="str">
            <v>FUND CARDIOV DE COLOM ZON FRA SAS</v>
          </cell>
          <cell r="J113" t="str">
            <v>8026D82-</v>
          </cell>
          <cell r="K113" t="str">
            <v>FHIC-69849</v>
          </cell>
          <cell r="L113">
            <v>69849</v>
          </cell>
          <cell r="M113">
            <v>93100</v>
          </cell>
          <cell r="P113">
            <v>43321</v>
          </cell>
        </row>
        <row r="114">
          <cell r="A114" t="str">
            <v>900341526-70006</v>
          </cell>
          <cell r="B114">
            <v>816</v>
          </cell>
          <cell r="C114">
            <v>2823</v>
          </cell>
          <cell r="D114" t="str">
            <v>816-2823</v>
          </cell>
          <cell r="E114">
            <v>43654</v>
          </cell>
          <cell r="F114">
            <v>230550108000</v>
          </cell>
          <cell r="G114" t="str">
            <v>PAGO GIRO DIRECTO JUL2019</v>
          </cell>
          <cell r="H114">
            <v>900341526</v>
          </cell>
          <cell r="I114" t="str">
            <v>FUND CARDIOV DE COLOM ZON FRA SAS</v>
          </cell>
          <cell r="J114" t="str">
            <v>8023D82-</v>
          </cell>
          <cell r="K114" t="str">
            <v>FHIC-70006</v>
          </cell>
          <cell r="L114">
            <v>70006</v>
          </cell>
          <cell r="M114">
            <v>34105</v>
          </cell>
          <cell r="P114">
            <v>43291</v>
          </cell>
        </row>
        <row r="115">
          <cell r="A115" t="str">
            <v>900341526-70419</v>
          </cell>
          <cell r="B115">
            <v>816</v>
          </cell>
          <cell r="C115">
            <v>2823</v>
          </cell>
          <cell r="D115" t="str">
            <v>816-2823</v>
          </cell>
          <cell r="E115">
            <v>43654</v>
          </cell>
          <cell r="F115">
            <v>230550108000</v>
          </cell>
          <cell r="G115" t="str">
            <v>PAGO GIRO DIRECTO JUL2019</v>
          </cell>
          <cell r="H115">
            <v>900341526</v>
          </cell>
          <cell r="I115" t="str">
            <v>FUND CARDIOV DE COLOM ZON FRA SAS</v>
          </cell>
          <cell r="J115" t="str">
            <v>8026D82-</v>
          </cell>
          <cell r="K115" t="str">
            <v>FHIC-70419</v>
          </cell>
          <cell r="L115">
            <v>70419</v>
          </cell>
          <cell r="M115">
            <v>15617</v>
          </cell>
          <cell r="P115">
            <v>43169</v>
          </cell>
        </row>
        <row r="116">
          <cell r="A116" t="str">
            <v>900341526-70434</v>
          </cell>
          <cell r="B116">
            <v>816</v>
          </cell>
          <cell r="C116">
            <v>2823</v>
          </cell>
          <cell r="D116" t="str">
            <v>816-2823</v>
          </cell>
          <cell r="E116">
            <v>43654</v>
          </cell>
          <cell r="F116">
            <v>230550108000</v>
          </cell>
          <cell r="G116" t="str">
            <v>PAGO GIRO DIRECTO JUL2019</v>
          </cell>
          <cell r="H116">
            <v>900341526</v>
          </cell>
          <cell r="I116" t="str">
            <v>FUND CARDIOV DE COLOM ZON FRA SAS</v>
          </cell>
          <cell r="J116" t="str">
            <v>8026D82-</v>
          </cell>
          <cell r="K116" t="str">
            <v>FHIC-70434</v>
          </cell>
          <cell r="L116">
            <v>70434</v>
          </cell>
          <cell r="M116">
            <v>15617</v>
          </cell>
          <cell r="P116">
            <v>43169</v>
          </cell>
        </row>
        <row r="117">
          <cell r="A117" t="str">
            <v>900341526-70707</v>
          </cell>
          <cell r="B117">
            <v>816</v>
          </cell>
          <cell r="C117">
            <v>2823</v>
          </cell>
          <cell r="D117" t="str">
            <v>816-2823</v>
          </cell>
          <cell r="E117">
            <v>43654</v>
          </cell>
          <cell r="F117">
            <v>230550156800</v>
          </cell>
          <cell r="G117" t="str">
            <v>PAGO GIRO DIRECTO JUL2019</v>
          </cell>
          <cell r="H117">
            <v>900341526</v>
          </cell>
          <cell r="I117" t="str">
            <v>FUND CARDIOV DE COLOM ZON FRA SAS</v>
          </cell>
          <cell r="J117" t="str">
            <v>8026D82-</v>
          </cell>
          <cell r="K117" t="str">
            <v>FHIC-70707</v>
          </cell>
          <cell r="L117">
            <v>70707</v>
          </cell>
          <cell r="M117">
            <v>3309101</v>
          </cell>
          <cell r="P117">
            <v>43291</v>
          </cell>
        </row>
        <row r="118">
          <cell r="A118" t="str">
            <v>900341526-70739</v>
          </cell>
          <cell r="B118">
            <v>816</v>
          </cell>
          <cell r="C118">
            <v>2082</v>
          </cell>
          <cell r="D118" t="str">
            <v>816-2082</v>
          </cell>
          <cell r="E118">
            <v>43412</v>
          </cell>
          <cell r="F118">
            <v>230550156800</v>
          </cell>
          <cell r="G118" t="str">
            <v>PAGO GIRO DIRECTO NOV2018</v>
          </cell>
          <cell r="H118">
            <v>900341526</v>
          </cell>
          <cell r="I118" t="str">
            <v>FUND CARDIOV DE COLOM ZON FRA SAS</v>
          </cell>
          <cell r="J118" t="str">
            <v>8048D82-</v>
          </cell>
          <cell r="K118" t="str">
            <v>FHIC-70739</v>
          </cell>
          <cell r="L118">
            <v>70739</v>
          </cell>
          <cell r="M118">
            <v>7485020</v>
          </cell>
          <cell r="P118">
            <v>43170</v>
          </cell>
        </row>
        <row r="119">
          <cell r="A119" t="str">
            <v>900341526-70866</v>
          </cell>
          <cell r="B119">
            <v>816</v>
          </cell>
          <cell r="C119">
            <v>1992</v>
          </cell>
          <cell r="D119" t="str">
            <v>816-1992</v>
          </cell>
          <cell r="E119">
            <v>43378</v>
          </cell>
          <cell r="F119">
            <v>230550156800</v>
          </cell>
          <cell r="G119" t="str">
            <v>PAGO GIRO DIRECTO OCT2018</v>
          </cell>
          <cell r="H119">
            <v>900341526</v>
          </cell>
          <cell r="I119" t="str">
            <v>FUND CARDIOV DE COLOM ZON FRA SAS</v>
          </cell>
          <cell r="J119" t="str">
            <v>8026D82-</v>
          </cell>
          <cell r="K119" t="str">
            <v>FHIC-70866</v>
          </cell>
          <cell r="L119">
            <v>70866</v>
          </cell>
          <cell r="M119">
            <v>2962501</v>
          </cell>
          <cell r="P119">
            <v>43169</v>
          </cell>
        </row>
        <row r="120">
          <cell r="A120" t="str">
            <v>900341526-70875</v>
          </cell>
          <cell r="B120">
            <v>816</v>
          </cell>
          <cell r="C120">
            <v>2823</v>
          </cell>
          <cell r="D120" t="str">
            <v>816-2823</v>
          </cell>
          <cell r="E120">
            <v>43654</v>
          </cell>
          <cell r="F120">
            <v>230550108000</v>
          </cell>
          <cell r="G120" t="str">
            <v>PAGO GIRO DIRECTO JUL2019</v>
          </cell>
          <cell r="H120">
            <v>900341526</v>
          </cell>
          <cell r="I120" t="str">
            <v>FUND CARDIOV DE COLOM ZON FRA SAS</v>
          </cell>
          <cell r="J120" t="str">
            <v>8044D82-</v>
          </cell>
          <cell r="K120" t="str">
            <v>FHIC-70875</v>
          </cell>
          <cell r="L120">
            <v>70875</v>
          </cell>
          <cell r="M120">
            <v>93100</v>
          </cell>
          <cell r="P120">
            <v>43169</v>
          </cell>
        </row>
        <row r="121">
          <cell r="A121" t="str">
            <v>900341526-71299</v>
          </cell>
          <cell r="B121">
            <v>816</v>
          </cell>
          <cell r="C121">
            <v>2823</v>
          </cell>
          <cell r="D121" t="str">
            <v>816-2823</v>
          </cell>
          <cell r="E121">
            <v>43654</v>
          </cell>
          <cell r="F121">
            <v>230550108000</v>
          </cell>
          <cell r="G121" t="str">
            <v>PAGO GIRO DIRECTO JUL2019</v>
          </cell>
          <cell r="H121">
            <v>900341526</v>
          </cell>
          <cell r="I121" t="str">
            <v>FUND CARDIOV DE COLOM ZON FRA SAS</v>
          </cell>
          <cell r="J121" t="str">
            <v>8026D82-</v>
          </cell>
          <cell r="K121" t="str">
            <v>FHIC-71299</v>
          </cell>
          <cell r="L121">
            <v>71299</v>
          </cell>
          <cell r="M121">
            <v>15617</v>
          </cell>
          <cell r="P121">
            <v>43169</v>
          </cell>
        </row>
        <row r="122">
          <cell r="A122" t="str">
            <v>900341526-71312</v>
          </cell>
          <cell r="B122">
            <v>816</v>
          </cell>
          <cell r="C122">
            <v>2823</v>
          </cell>
          <cell r="D122" t="str">
            <v>816-2823</v>
          </cell>
          <cell r="E122">
            <v>43654</v>
          </cell>
          <cell r="F122">
            <v>230550108000</v>
          </cell>
          <cell r="G122" t="str">
            <v>PAGO GIRO DIRECTO JUL2019</v>
          </cell>
          <cell r="H122">
            <v>900341526</v>
          </cell>
          <cell r="I122" t="str">
            <v>FUND CARDIOV DE COLOM ZON FRA SAS</v>
          </cell>
          <cell r="J122" t="str">
            <v>8025D82-</v>
          </cell>
          <cell r="K122" t="str">
            <v>FHIC-71312</v>
          </cell>
          <cell r="L122">
            <v>71312</v>
          </cell>
          <cell r="M122">
            <v>2368802</v>
          </cell>
          <cell r="P122">
            <v>43291</v>
          </cell>
        </row>
        <row r="123">
          <cell r="A123" t="str">
            <v>900341526-71465</v>
          </cell>
          <cell r="B123">
            <v>816</v>
          </cell>
          <cell r="C123">
            <v>1992</v>
          </cell>
          <cell r="D123" t="str">
            <v>816-1992</v>
          </cell>
          <cell r="E123">
            <v>43378</v>
          </cell>
          <cell r="F123">
            <v>230550108000</v>
          </cell>
          <cell r="G123" t="str">
            <v>PAGO GIRO DIRECTO OCT2018</v>
          </cell>
          <cell r="H123">
            <v>900341526</v>
          </cell>
          <cell r="I123" t="str">
            <v>FUND CARDIOV DE COLOM ZON FRA SAS</v>
          </cell>
          <cell r="J123" t="str">
            <v>8026D82-</v>
          </cell>
          <cell r="K123" t="str">
            <v>FHIC-71465</v>
          </cell>
          <cell r="L123">
            <v>71465</v>
          </cell>
          <cell r="M123">
            <v>8123333</v>
          </cell>
          <cell r="P123">
            <v>43169</v>
          </cell>
        </row>
        <row r="124">
          <cell r="A124" t="str">
            <v>900341526-71465</v>
          </cell>
          <cell r="B124">
            <v>816</v>
          </cell>
          <cell r="C124">
            <v>2823</v>
          </cell>
          <cell r="D124" t="str">
            <v>816-2823</v>
          </cell>
          <cell r="E124">
            <v>43654</v>
          </cell>
          <cell r="F124">
            <v>230550108000</v>
          </cell>
          <cell r="G124" t="str">
            <v>PAGO GIRO DIRECTO JUL2019</v>
          </cell>
          <cell r="H124">
            <v>900341526</v>
          </cell>
          <cell r="I124" t="str">
            <v>FUND CARDIOV DE COLOM ZON FRA SAS</v>
          </cell>
          <cell r="J124" t="str">
            <v>8026D82-</v>
          </cell>
          <cell r="K124" t="str">
            <v>FHIC-71465</v>
          </cell>
          <cell r="L124">
            <v>71465</v>
          </cell>
          <cell r="M124">
            <v>2578544</v>
          </cell>
          <cell r="P124">
            <v>43169</v>
          </cell>
        </row>
        <row r="125">
          <cell r="A125" t="str">
            <v>900341526-71631</v>
          </cell>
          <cell r="B125">
            <v>816</v>
          </cell>
          <cell r="C125">
            <v>2823</v>
          </cell>
          <cell r="D125" t="str">
            <v>816-2823</v>
          </cell>
          <cell r="E125">
            <v>43654</v>
          </cell>
          <cell r="F125">
            <v>230550108000</v>
          </cell>
          <cell r="G125" t="str">
            <v>PAGO GIRO DIRECTO JUL2019</v>
          </cell>
          <cell r="H125">
            <v>900341526</v>
          </cell>
          <cell r="I125" t="str">
            <v>FUND CARDIOV DE COLOM ZON FRA SAS</v>
          </cell>
          <cell r="J125" t="str">
            <v>8044D82-</v>
          </cell>
          <cell r="K125" t="str">
            <v>FHIC-71631</v>
          </cell>
          <cell r="L125">
            <v>71631</v>
          </cell>
          <cell r="M125">
            <v>222922</v>
          </cell>
          <cell r="P125">
            <v>43169</v>
          </cell>
        </row>
        <row r="126">
          <cell r="A126" t="str">
            <v>900341526-71854</v>
          </cell>
          <cell r="B126">
            <v>816</v>
          </cell>
          <cell r="C126">
            <v>2823</v>
          </cell>
          <cell r="D126" t="str">
            <v>816-2823</v>
          </cell>
          <cell r="E126">
            <v>43654</v>
          </cell>
          <cell r="F126">
            <v>230550108000</v>
          </cell>
          <cell r="G126" t="str">
            <v>PAGO GIRO DIRECTO JUL2019</v>
          </cell>
          <cell r="H126">
            <v>900341526</v>
          </cell>
          <cell r="I126" t="str">
            <v>FUND CARDIOV DE COLOM ZON FRA SAS</v>
          </cell>
          <cell r="J126" t="str">
            <v>8044D82-</v>
          </cell>
          <cell r="K126" t="str">
            <v>FHIC-71854</v>
          </cell>
          <cell r="L126">
            <v>71854</v>
          </cell>
          <cell r="M126">
            <v>545728</v>
          </cell>
          <cell r="P126">
            <v>43291</v>
          </cell>
        </row>
        <row r="127">
          <cell r="A127" t="str">
            <v>900341526-72434</v>
          </cell>
          <cell r="B127">
            <v>816</v>
          </cell>
          <cell r="C127">
            <v>2823</v>
          </cell>
          <cell r="D127" t="str">
            <v>816-2823</v>
          </cell>
          <cell r="E127">
            <v>43654</v>
          </cell>
          <cell r="F127">
            <v>230550108000</v>
          </cell>
          <cell r="G127" t="str">
            <v>PAGO GIRO DIRECTO JUL2019</v>
          </cell>
          <cell r="H127">
            <v>900341526</v>
          </cell>
          <cell r="I127" t="str">
            <v>FUND CARDIOV DE COLOM ZON FRA SAS</v>
          </cell>
          <cell r="J127" t="str">
            <v>8044D82-</v>
          </cell>
          <cell r="K127" t="str">
            <v>FHIC-72434</v>
          </cell>
          <cell r="L127">
            <v>72434</v>
          </cell>
          <cell r="M127">
            <v>256147</v>
          </cell>
          <cell r="P127">
            <v>43169</v>
          </cell>
        </row>
        <row r="128">
          <cell r="A128" t="str">
            <v>900341526-72453</v>
          </cell>
          <cell r="B128">
            <v>816</v>
          </cell>
          <cell r="C128">
            <v>2823</v>
          </cell>
          <cell r="D128" t="str">
            <v>816-2823</v>
          </cell>
          <cell r="E128">
            <v>43654</v>
          </cell>
          <cell r="F128">
            <v>230550156800</v>
          </cell>
          <cell r="G128" t="str">
            <v>PAGO GIRO DIRECTO JUL2019</v>
          </cell>
          <cell r="H128">
            <v>900341526</v>
          </cell>
          <cell r="I128" t="str">
            <v>FUND CARDIOV DE COLOM ZON FRA SAS</v>
          </cell>
          <cell r="J128" t="str">
            <v>8044D82-</v>
          </cell>
          <cell r="K128" t="str">
            <v>FHIC-72453</v>
          </cell>
          <cell r="L128">
            <v>72453</v>
          </cell>
          <cell r="M128">
            <v>3642521</v>
          </cell>
          <cell r="P128">
            <v>43291</v>
          </cell>
        </row>
        <row r="129">
          <cell r="A129" t="str">
            <v>900341526-72701</v>
          </cell>
          <cell r="B129">
            <v>816</v>
          </cell>
          <cell r="C129">
            <v>2823</v>
          </cell>
          <cell r="D129" t="str">
            <v>816-2823</v>
          </cell>
          <cell r="E129">
            <v>43654</v>
          </cell>
          <cell r="F129">
            <v>230550108000</v>
          </cell>
          <cell r="G129" t="str">
            <v>PAGO GIRO DIRECTO JUL2019</v>
          </cell>
          <cell r="H129">
            <v>900341526</v>
          </cell>
          <cell r="I129" t="str">
            <v>FUND CARDIOV DE COLOM ZON FRA SAS</v>
          </cell>
          <cell r="J129" t="str">
            <v>8026D82-</v>
          </cell>
          <cell r="K129" t="str">
            <v>FHIC-72701</v>
          </cell>
          <cell r="L129">
            <v>72701</v>
          </cell>
          <cell r="M129">
            <v>39578</v>
          </cell>
          <cell r="P129">
            <v>43169</v>
          </cell>
        </row>
        <row r="130">
          <cell r="A130" t="str">
            <v>900341526-73195</v>
          </cell>
          <cell r="B130">
            <v>816</v>
          </cell>
          <cell r="C130">
            <v>2823</v>
          </cell>
          <cell r="D130" t="str">
            <v>816-2823</v>
          </cell>
          <cell r="E130">
            <v>43654</v>
          </cell>
          <cell r="F130">
            <v>230550108000</v>
          </cell>
          <cell r="G130" t="str">
            <v>PAGO GIRO DIRECTO JUL2019</v>
          </cell>
          <cell r="H130">
            <v>900341526</v>
          </cell>
          <cell r="I130" t="str">
            <v>FUND CARDIOV DE COLOM ZON FRA SAS</v>
          </cell>
          <cell r="J130" t="str">
            <v>8044D82-</v>
          </cell>
          <cell r="K130" t="str">
            <v>FHIC-73195</v>
          </cell>
          <cell r="L130">
            <v>73195</v>
          </cell>
          <cell r="M130">
            <v>774923</v>
          </cell>
          <cell r="P130">
            <v>43142</v>
          </cell>
        </row>
        <row r="131">
          <cell r="A131" t="str">
            <v>900341526-73301</v>
          </cell>
          <cell r="B131">
            <v>816</v>
          </cell>
          <cell r="C131">
            <v>2823</v>
          </cell>
          <cell r="D131" t="str">
            <v>816-2823</v>
          </cell>
          <cell r="E131">
            <v>43654</v>
          </cell>
          <cell r="F131">
            <v>230550108000</v>
          </cell>
          <cell r="G131" t="str">
            <v>PAGO GIRO DIRECTO JUL2019</v>
          </cell>
          <cell r="H131">
            <v>900341526</v>
          </cell>
          <cell r="I131" t="str">
            <v>FUND CARDIOV DE COLOM ZON FRA SAS</v>
          </cell>
          <cell r="J131" t="str">
            <v>8044D82-</v>
          </cell>
          <cell r="K131" t="str">
            <v>FHIC-73301</v>
          </cell>
          <cell r="L131">
            <v>73301</v>
          </cell>
          <cell r="M131">
            <v>93100</v>
          </cell>
          <cell r="P131">
            <v>43169</v>
          </cell>
        </row>
        <row r="132">
          <cell r="A132" t="str">
            <v>900341526-73902</v>
          </cell>
          <cell r="B132">
            <v>816</v>
          </cell>
          <cell r="C132">
            <v>2823</v>
          </cell>
          <cell r="D132" t="str">
            <v>816-2823</v>
          </cell>
          <cell r="E132">
            <v>43654</v>
          </cell>
          <cell r="F132">
            <v>230550156800</v>
          </cell>
          <cell r="G132" t="str">
            <v>PAGO GIRO DIRECTO JUL2019</v>
          </cell>
          <cell r="H132">
            <v>900341526</v>
          </cell>
          <cell r="I132" t="str">
            <v>FUND CARDIOV DE COLOM ZON FRA SAS</v>
          </cell>
          <cell r="J132" t="str">
            <v>8025D82-</v>
          </cell>
          <cell r="K132" t="str">
            <v>FHIC-73902</v>
          </cell>
          <cell r="L132">
            <v>73902</v>
          </cell>
          <cell r="M132">
            <v>831984</v>
          </cell>
          <cell r="P132">
            <v>43142</v>
          </cell>
        </row>
        <row r="133">
          <cell r="A133" t="str">
            <v>900341526-73929</v>
          </cell>
          <cell r="B133">
            <v>816</v>
          </cell>
          <cell r="C133">
            <v>2823</v>
          </cell>
          <cell r="D133" t="str">
            <v>816-2823</v>
          </cell>
          <cell r="E133">
            <v>43654</v>
          </cell>
          <cell r="F133">
            <v>230550156800</v>
          </cell>
          <cell r="G133" t="str">
            <v>PAGO GIRO DIRECTO JUL2019</v>
          </cell>
          <cell r="H133">
            <v>900341526</v>
          </cell>
          <cell r="I133" t="str">
            <v>FUND CARDIOV DE COLOM ZON FRA SAS</v>
          </cell>
          <cell r="J133" t="str">
            <v>8026D82-</v>
          </cell>
          <cell r="K133" t="str">
            <v>FHIC-73929</v>
          </cell>
          <cell r="L133">
            <v>73929</v>
          </cell>
          <cell r="M133">
            <v>3071058</v>
          </cell>
          <cell r="P133">
            <v>43291</v>
          </cell>
        </row>
        <row r="134">
          <cell r="A134" t="str">
            <v>900341526-74153</v>
          </cell>
          <cell r="B134">
            <v>816</v>
          </cell>
          <cell r="C134">
            <v>2823</v>
          </cell>
          <cell r="D134" t="str">
            <v>816-2823</v>
          </cell>
          <cell r="E134">
            <v>43654</v>
          </cell>
          <cell r="F134">
            <v>230550156800</v>
          </cell>
          <cell r="G134" t="str">
            <v>PAGO GIRO DIRECTO JUL2019</v>
          </cell>
          <cell r="H134">
            <v>900341526</v>
          </cell>
          <cell r="I134" t="str">
            <v>FUND CARDIOV DE COLOM ZON FRA SAS</v>
          </cell>
          <cell r="J134" t="str">
            <v>8037D82-</v>
          </cell>
          <cell r="K134" t="str">
            <v>FHIC-74153</v>
          </cell>
          <cell r="L134">
            <v>74153</v>
          </cell>
          <cell r="M134">
            <v>518966</v>
          </cell>
          <cell r="P134">
            <v>43142</v>
          </cell>
        </row>
        <row r="135">
          <cell r="A135" t="str">
            <v>900341526-74397</v>
          </cell>
          <cell r="B135">
            <v>816</v>
          </cell>
          <cell r="C135">
            <v>2823</v>
          </cell>
          <cell r="D135" t="str">
            <v>816-2823</v>
          </cell>
          <cell r="E135">
            <v>43654</v>
          </cell>
          <cell r="F135">
            <v>230550156800</v>
          </cell>
          <cell r="G135" t="str">
            <v>PAGO GIRO DIRECTO JUL2019</v>
          </cell>
          <cell r="H135">
            <v>900341526</v>
          </cell>
          <cell r="I135" t="str">
            <v>FUND CARDIOV DE COLOM ZON FRA SAS</v>
          </cell>
          <cell r="J135" t="str">
            <v>8025D82-</v>
          </cell>
          <cell r="K135" t="str">
            <v>FHIC-74397</v>
          </cell>
          <cell r="L135">
            <v>74397</v>
          </cell>
          <cell r="M135">
            <v>162516</v>
          </cell>
          <cell r="P135">
            <v>43142</v>
          </cell>
        </row>
        <row r="136">
          <cell r="A136" t="str">
            <v>900341526-74565</v>
          </cell>
          <cell r="B136">
            <v>816</v>
          </cell>
          <cell r="C136">
            <v>2082</v>
          </cell>
          <cell r="D136" t="str">
            <v>816-2082</v>
          </cell>
          <cell r="E136">
            <v>43412</v>
          </cell>
          <cell r="F136">
            <v>230550156800</v>
          </cell>
          <cell r="G136" t="str">
            <v>PAGO GIRO DIRECTO NOV2018</v>
          </cell>
          <cell r="H136">
            <v>900341526</v>
          </cell>
          <cell r="I136" t="str">
            <v>FUND CARDIOV DE COLOM ZON FRA SAS</v>
          </cell>
          <cell r="J136" t="str">
            <v>8026D82-</v>
          </cell>
          <cell r="K136" t="str">
            <v>FHIC-74565</v>
          </cell>
          <cell r="L136">
            <v>74565</v>
          </cell>
          <cell r="M136">
            <v>2541769</v>
          </cell>
          <cell r="P136">
            <v>43170</v>
          </cell>
        </row>
        <row r="137">
          <cell r="A137" t="str">
            <v>900341526-74634</v>
          </cell>
          <cell r="B137">
            <v>816</v>
          </cell>
          <cell r="C137">
            <v>2082</v>
          </cell>
          <cell r="D137" t="str">
            <v>816-2082</v>
          </cell>
          <cell r="E137">
            <v>43412</v>
          </cell>
          <cell r="F137">
            <v>230550156800</v>
          </cell>
          <cell r="G137" t="str">
            <v>PAGO GIRO DIRECTO NOV2018</v>
          </cell>
          <cell r="H137">
            <v>900341526</v>
          </cell>
          <cell r="I137" t="str">
            <v>FUND CARDIOV DE COLOM ZON FRA SAS</v>
          </cell>
          <cell r="J137" t="str">
            <v>8026D82-</v>
          </cell>
          <cell r="K137" t="str">
            <v>FHIC-74634</v>
          </cell>
          <cell r="L137">
            <v>74634</v>
          </cell>
          <cell r="M137">
            <v>6194684</v>
          </cell>
          <cell r="P137">
            <v>43170</v>
          </cell>
        </row>
        <row r="138">
          <cell r="A138" t="str">
            <v>900341526-74648</v>
          </cell>
          <cell r="B138">
            <v>816</v>
          </cell>
          <cell r="C138">
            <v>2823</v>
          </cell>
          <cell r="D138" t="str">
            <v>816-2823</v>
          </cell>
          <cell r="E138">
            <v>43654</v>
          </cell>
          <cell r="F138">
            <v>230550108000</v>
          </cell>
          <cell r="G138" t="str">
            <v>PAGO GIRO DIRECTO JUL2019</v>
          </cell>
          <cell r="H138">
            <v>900341526</v>
          </cell>
          <cell r="I138" t="str">
            <v>FUND CARDIOV DE COLOM ZON FRA SAS</v>
          </cell>
          <cell r="J138" t="str">
            <v>8044D82-</v>
          </cell>
          <cell r="K138" t="str">
            <v>FHIC-74648</v>
          </cell>
          <cell r="L138">
            <v>74648</v>
          </cell>
          <cell r="M138">
            <v>222922</v>
          </cell>
          <cell r="P138">
            <v>43291</v>
          </cell>
        </row>
        <row r="139">
          <cell r="A139" t="str">
            <v>900341526-74948</v>
          </cell>
          <cell r="B139">
            <v>816</v>
          </cell>
          <cell r="C139">
            <v>2823</v>
          </cell>
          <cell r="D139" t="str">
            <v>816-2823</v>
          </cell>
          <cell r="E139">
            <v>43654</v>
          </cell>
          <cell r="F139">
            <v>230550108000</v>
          </cell>
          <cell r="G139" t="str">
            <v>PAGO GIRO DIRECTO JUL2019</v>
          </cell>
          <cell r="H139">
            <v>900341526</v>
          </cell>
          <cell r="I139" t="str">
            <v>FUND CARDIOV DE COLOM ZON FRA SAS</v>
          </cell>
          <cell r="J139" t="str">
            <v>8025D82-</v>
          </cell>
          <cell r="K139" t="str">
            <v>FHIC-74948</v>
          </cell>
          <cell r="L139">
            <v>74948</v>
          </cell>
          <cell r="M139">
            <v>669017</v>
          </cell>
          <cell r="P139">
            <v>43142</v>
          </cell>
        </row>
        <row r="140">
          <cell r="A140" t="str">
            <v>900341526-75047</v>
          </cell>
          <cell r="B140">
            <v>816</v>
          </cell>
          <cell r="C140">
            <v>2823</v>
          </cell>
          <cell r="D140" t="str">
            <v>816-2823</v>
          </cell>
          <cell r="E140">
            <v>43654</v>
          </cell>
          <cell r="F140">
            <v>230550108000</v>
          </cell>
          <cell r="G140" t="str">
            <v>PAGO GIRO DIRECTO JUL2019</v>
          </cell>
          <cell r="H140">
            <v>900341526</v>
          </cell>
          <cell r="I140" t="str">
            <v>FUND CARDIOV DE COLOM ZON FRA SAS</v>
          </cell>
          <cell r="J140" t="str">
            <v>8026D82-</v>
          </cell>
          <cell r="K140" t="str">
            <v>FHIC-75047</v>
          </cell>
          <cell r="L140">
            <v>75047</v>
          </cell>
          <cell r="M140">
            <v>93100</v>
          </cell>
          <cell r="P140">
            <v>43170</v>
          </cell>
        </row>
        <row r="141">
          <cell r="A141" t="str">
            <v>900341526-75189</v>
          </cell>
          <cell r="B141">
            <v>816</v>
          </cell>
          <cell r="C141">
            <v>2823</v>
          </cell>
          <cell r="D141" t="str">
            <v>816-2823</v>
          </cell>
          <cell r="E141">
            <v>43654</v>
          </cell>
          <cell r="F141">
            <v>230550156800</v>
          </cell>
          <cell r="G141" t="str">
            <v>PAGO GIRO DIRECTO JUL2019</v>
          </cell>
          <cell r="H141">
            <v>900341526</v>
          </cell>
          <cell r="I141" t="str">
            <v>FUND CARDIOV DE COLOM ZON FRA SAS</v>
          </cell>
          <cell r="J141" t="str">
            <v>8026D82-</v>
          </cell>
          <cell r="K141" t="str">
            <v>FHIC-75189</v>
          </cell>
          <cell r="L141">
            <v>75189</v>
          </cell>
          <cell r="M141">
            <v>98650</v>
          </cell>
          <cell r="P141">
            <v>43142</v>
          </cell>
        </row>
        <row r="142">
          <cell r="A142" t="str">
            <v>900341526-75276</v>
          </cell>
          <cell r="B142">
            <v>816</v>
          </cell>
          <cell r="C142">
            <v>2823</v>
          </cell>
          <cell r="D142" t="str">
            <v>816-2823</v>
          </cell>
          <cell r="E142">
            <v>43654</v>
          </cell>
          <cell r="F142">
            <v>230550108000</v>
          </cell>
          <cell r="G142" t="str">
            <v>PAGO GIRO DIRECTO JUL2019</v>
          </cell>
          <cell r="H142">
            <v>900341526</v>
          </cell>
          <cell r="I142" t="str">
            <v>FUND CARDIOV DE COLOM ZON FRA SAS</v>
          </cell>
          <cell r="J142" t="str">
            <v>8023D82-</v>
          </cell>
          <cell r="K142" t="str">
            <v>FHIC-75276</v>
          </cell>
          <cell r="L142">
            <v>75276</v>
          </cell>
          <cell r="M142">
            <v>67367</v>
          </cell>
          <cell r="P142">
            <v>43142</v>
          </cell>
        </row>
        <row r="143">
          <cell r="A143" t="str">
            <v>900341526-75303</v>
          </cell>
          <cell r="B143">
            <v>816</v>
          </cell>
          <cell r="C143">
            <v>2823</v>
          </cell>
          <cell r="D143" t="str">
            <v>816-2823</v>
          </cell>
          <cell r="E143">
            <v>43654</v>
          </cell>
          <cell r="F143">
            <v>230550156800</v>
          </cell>
          <cell r="G143" t="str">
            <v>PAGO GIRO DIRECTO JUL2019</v>
          </cell>
          <cell r="H143">
            <v>900341526</v>
          </cell>
          <cell r="I143" t="str">
            <v>FUND CARDIOV DE COLOM ZON FRA SAS</v>
          </cell>
          <cell r="J143" t="str">
            <v>8026D82-</v>
          </cell>
          <cell r="K143" t="str">
            <v>FHIC-75303</v>
          </cell>
          <cell r="L143">
            <v>75303</v>
          </cell>
          <cell r="M143">
            <v>46034</v>
          </cell>
          <cell r="P143">
            <v>43142</v>
          </cell>
        </row>
        <row r="144">
          <cell r="A144" t="str">
            <v>900341526-75346</v>
          </cell>
          <cell r="B144">
            <v>816</v>
          </cell>
          <cell r="C144">
            <v>2823</v>
          </cell>
          <cell r="D144" t="str">
            <v>816-2823</v>
          </cell>
          <cell r="E144">
            <v>43654</v>
          </cell>
          <cell r="F144">
            <v>230550108000</v>
          </cell>
          <cell r="G144" t="str">
            <v>PAGO GIRO DIRECTO JUL2019</v>
          </cell>
          <cell r="H144">
            <v>900341526</v>
          </cell>
          <cell r="I144" t="str">
            <v>FUND CARDIOV DE COLOM ZON FRA SAS</v>
          </cell>
          <cell r="J144" t="str">
            <v>8023D82-</v>
          </cell>
          <cell r="K144" t="str">
            <v>FHIC-75346</v>
          </cell>
          <cell r="L144">
            <v>75346</v>
          </cell>
          <cell r="M144">
            <v>575930</v>
          </cell>
          <cell r="P144">
            <v>43142</v>
          </cell>
        </row>
        <row r="145">
          <cell r="A145" t="str">
            <v>900341526-75479</v>
          </cell>
          <cell r="B145">
            <v>816</v>
          </cell>
          <cell r="C145">
            <v>2823</v>
          </cell>
          <cell r="D145" t="str">
            <v>816-2823</v>
          </cell>
          <cell r="E145">
            <v>43654</v>
          </cell>
          <cell r="F145">
            <v>230550156800</v>
          </cell>
          <cell r="G145" t="str">
            <v>PAGO GIRO DIRECTO JUL2019</v>
          </cell>
          <cell r="H145">
            <v>900341526</v>
          </cell>
          <cell r="I145" t="str">
            <v>FUND CARDIOV DE COLOM ZON FRA SAS</v>
          </cell>
          <cell r="J145" t="str">
            <v>8026D82-</v>
          </cell>
          <cell r="K145" t="str">
            <v>FHIC-75479</v>
          </cell>
          <cell r="L145">
            <v>75479</v>
          </cell>
          <cell r="M145">
            <v>93100</v>
          </cell>
          <cell r="P145">
            <v>43170</v>
          </cell>
        </row>
        <row r="146">
          <cell r="A146" t="str">
            <v>900341526-75740</v>
          </cell>
          <cell r="B146">
            <v>816</v>
          </cell>
          <cell r="C146">
            <v>3101</v>
          </cell>
          <cell r="D146" t="str">
            <v>816-3101</v>
          </cell>
          <cell r="E146">
            <v>43745</v>
          </cell>
          <cell r="F146">
            <v>230550156800</v>
          </cell>
          <cell r="G146" t="str">
            <v>PAGO GIRO DIRECTO OCT2019</v>
          </cell>
          <cell r="H146">
            <v>900341526</v>
          </cell>
          <cell r="I146" t="str">
            <v>FUND CARDIOV DE COLOM ZON FRA SAS</v>
          </cell>
          <cell r="J146" t="str">
            <v>8025D82-</v>
          </cell>
          <cell r="K146" t="str">
            <v>FHIC-75740</v>
          </cell>
          <cell r="L146">
            <v>75740</v>
          </cell>
          <cell r="M146">
            <v>375830</v>
          </cell>
          <cell r="P146">
            <v>43502</v>
          </cell>
        </row>
        <row r="147">
          <cell r="A147" t="str">
            <v>900341526-75757</v>
          </cell>
          <cell r="B147">
            <v>816</v>
          </cell>
          <cell r="C147">
            <v>2082</v>
          </cell>
          <cell r="D147" t="str">
            <v>816-2082</v>
          </cell>
          <cell r="E147">
            <v>43412</v>
          </cell>
          <cell r="F147">
            <v>230550108000</v>
          </cell>
          <cell r="G147" t="str">
            <v>PAGO GIRO DIRECTO NOV2018</v>
          </cell>
          <cell r="H147">
            <v>900341526</v>
          </cell>
          <cell r="I147" t="str">
            <v>FUND CARDIOV DE COLOM ZON FRA SAS</v>
          </cell>
          <cell r="J147" t="str">
            <v>8025D82-</v>
          </cell>
          <cell r="K147" t="str">
            <v>FHIC-75757</v>
          </cell>
          <cell r="L147">
            <v>75757</v>
          </cell>
          <cell r="M147">
            <v>3102205</v>
          </cell>
          <cell r="P147">
            <v>43142</v>
          </cell>
        </row>
        <row r="148">
          <cell r="A148" t="str">
            <v>900341526-75782</v>
          </cell>
          <cell r="B148">
            <v>816</v>
          </cell>
          <cell r="C148">
            <v>2823</v>
          </cell>
          <cell r="D148" t="str">
            <v>816-2823</v>
          </cell>
          <cell r="E148">
            <v>43654</v>
          </cell>
          <cell r="F148">
            <v>230550156800</v>
          </cell>
          <cell r="G148" t="str">
            <v>PAGO GIRO DIRECTO JUL2019</v>
          </cell>
          <cell r="H148">
            <v>900341526</v>
          </cell>
          <cell r="I148" t="str">
            <v>FUND CARDIOV DE COLOM ZON FRA SAS</v>
          </cell>
          <cell r="J148" t="str">
            <v>8026D82-</v>
          </cell>
          <cell r="K148" t="str">
            <v>FHIC-75782</v>
          </cell>
          <cell r="L148">
            <v>75782</v>
          </cell>
          <cell r="M148">
            <v>147202</v>
          </cell>
          <cell r="P148">
            <v>43142</v>
          </cell>
        </row>
        <row r="149">
          <cell r="A149" t="str">
            <v>900341526-75823</v>
          </cell>
          <cell r="B149">
            <v>816</v>
          </cell>
          <cell r="C149">
            <v>2823</v>
          </cell>
          <cell r="D149" t="str">
            <v>816-2823</v>
          </cell>
          <cell r="E149">
            <v>43654</v>
          </cell>
          <cell r="F149">
            <v>230550156800</v>
          </cell>
          <cell r="G149" t="str">
            <v>PAGO GIRO DIRECTO JUL2019</v>
          </cell>
          <cell r="H149">
            <v>900341526</v>
          </cell>
          <cell r="I149" t="str">
            <v>FUND CARDIOV DE COLOM ZON FRA SAS</v>
          </cell>
          <cell r="J149" t="str">
            <v>8044D82-</v>
          </cell>
          <cell r="K149" t="str">
            <v>FHIC-75823</v>
          </cell>
          <cell r="L149">
            <v>75823</v>
          </cell>
          <cell r="M149">
            <v>93100</v>
          </cell>
          <cell r="P149">
            <v>43170</v>
          </cell>
        </row>
        <row r="150">
          <cell r="A150" t="str">
            <v>900341526-75829</v>
          </cell>
          <cell r="B150">
            <v>816</v>
          </cell>
          <cell r="C150">
            <v>2823</v>
          </cell>
          <cell r="D150" t="str">
            <v>816-2823</v>
          </cell>
          <cell r="E150">
            <v>43654</v>
          </cell>
          <cell r="F150">
            <v>230550156800</v>
          </cell>
          <cell r="G150" t="str">
            <v>PAGO GIRO DIRECTO JUL2019</v>
          </cell>
          <cell r="H150">
            <v>900341526</v>
          </cell>
          <cell r="I150" t="str">
            <v>FUND CARDIOV DE COLOM ZON FRA SAS</v>
          </cell>
          <cell r="J150" t="str">
            <v>8026D82-</v>
          </cell>
          <cell r="K150" t="str">
            <v>FHIC-75829</v>
          </cell>
          <cell r="L150">
            <v>75829</v>
          </cell>
          <cell r="M150">
            <v>46034</v>
          </cell>
          <cell r="P150">
            <v>43142</v>
          </cell>
        </row>
        <row r="151">
          <cell r="A151" t="str">
            <v>900341526-76145</v>
          </cell>
          <cell r="B151">
            <v>816</v>
          </cell>
          <cell r="C151">
            <v>2823</v>
          </cell>
          <cell r="D151" t="str">
            <v>816-2823</v>
          </cell>
          <cell r="E151">
            <v>43654</v>
          </cell>
          <cell r="F151">
            <v>230550108000</v>
          </cell>
          <cell r="G151" t="str">
            <v>PAGO GIRO DIRECTO JUL2019</v>
          </cell>
          <cell r="H151">
            <v>900341526</v>
          </cell>
          <cell r="I151" t="str">
            <v>FUND CARDIOV DE COLOM ZON FRA SAS</v>
          </cell>
          <cell r="J151" t="str">
            <v>8026D82-</v>
          </cell>
          <cell r="K151" t="str">
            <v>FHIC-76145</v>
          </cell>
          <cell r="L151">
            <v>76145</v>
          </cell>
          <cell r="M151">
            <v>371217</v>
          </cell>
          <cell r="P151">
            <v>43170</v>
          </cell>
        </row>
        <row r="152">
          <cell r="A152" t="str">
            <v>900341526-76293</v>
          </cell>
          <cell r="B152">
            <v>816</v>
          </cell>
          <cell r="C152">
            <v>2823</v>
          </cell>
          <cell r="D152" t="str">
            <v>816-2823</v>
          </cell>
          <cell r="E152">
            <v>43654</v>
          </cell>
          <cell r="F152">
            <v>230550108000</v>
          </cell>
          <cell r="G152" t="str">
            <v>PAGO GIRO DIRECTO JUL2019</v>
          </cell>
          <cell r="H152">
            <v>900341526</v>
          </cell>
          <cell r="I152" t="str">
            <v>FUND CARDIOV DE COLOM ZON FRA SAS</v>
          </cell>
          <cell r="J152" t="str">
            <v>8026D82-</v>
          </cell>
          <cell r="K152" t="str">
            <v>FHIC-76293</v>
          </cell>
          <cell r="L152">
            <v>76293</v>
          </cell>
          <cell r="M152">
            <v>93100</v>
          </cell>
          <cell r="P152">
            <v>43263</v>
          </cell>
        </row>
        <row r="153">
          <cell r="A153" t="str">
            <v>900341526-76635</v>
          </cell>
          <cell r="B153">
            <v>816</v>
          </cell>
          <cell r="C153">
            <v>2823</v>
          </cell>
          <cell r="D153" t="str">
            <v>816-2823</v>
          </cell>
          <cell r="E153">
            <v>43654</v>
          </cell>
          <cell r="F153">
            <v>230550156800</v>
          </cell>
          <cell r="G153" t="str">
            <v>PAGO GIRO DIRECTO JUL2019</v>
          </cell>
          <cell r="H153">
            <v>900341526</v>
          </cell>
          <cell r="I153" t="str">
            <v>FUND CARDIOV DE COLOM ZON FRA SAS</v>
          </cell>
          <cell r="J153" t="str">
            <v>8026D82-</v>
          </cell>
          <cell r="K153" t="str">
            <v>FHIC-76635</v>
          </cell>
          <cell r="L153">
            <v>76635</v>
          </cell>
          <cell r="M153">
            <v>30416</v>
          </cell>
          <cell r="P153">
            <v>43170</v>
          </cell>
        </row>
        <row r="154">
          <cell r="A154" t="str">
            <v>900341526-76642</v>
          </cell>
          <cell r="B154">
            <v>816</v>
          </cell>
          <cell r="C154">
            <v>2823</v>
          </cell>
          <cell r="D154" t="str">
            <v>816-2823</v>
          </cell>
          <cell r="E154">
            <v>43654</v>
          </cell>
          <cell r="F154">
            <v>230550156800</v>
          </cell>
          <cell r="G154" t="str">
            <v>PAGO GIRO DIRECTO JUL2019</v>
          </cell>
          <cell r="H154">
            <v>900341526</v>
          </cell>
          <cell r="I154" t="str">
            <v>FUND CARDIOV DE COLOM ZON FRA SAS</v>
          </cell>
          <cell r="J154" t="str">
            <v>8026D82-</v>
          </cell>
          <cell r="K154" t="str">
            <v>FHIC-76642</v>
          </cell>
          <cell r="L154">
            <v>76642</v>
          </cell>
          <cell r="M154">
            <v>54797</v>
          </cell>
          <cell r="P154">
            <v>43142</v>
          </cell>
        </row>
        <row r="155">
          <cell r="A155" t="str">
            <v>900341526-76662</v>
          </cell>
          <cell r="B155">
            <v>816</v>
          </cell>
          <cell r="C155">
            <v>2823</v>
          </cell>
          <cell r="D155" t="str">
            <v>816-2823</v>
          </cell>
          <cell r="E155">
            <v>43654</v>
          </cell>
          <cell r="F155">
            <v>230550108000</v>
          </cell>
          <cell r="G155" t="str">
            <v>PAGO GIRO DIRECTO JUL2019</v>
          </cell>
          <cell r="H155">
            <v>900341526</v>
          </cell>
          <cell r="I155" t="str">
            <v>FUND CARDIOV DE COLOM ZON FRA SAS</v>
          </cell>
          <cell r="J155" t="str">
            <v>8023D82-</v>
          </cell>
          <cell r="K155" t="str">
            <v>FHIC-76662</v>
          </cell>
          <cell r="L155">
            <v>76662</v>
          </cell>
          <cell r="M155">
            <v>42803</v>
          </cell>
          <cell r="P155">
            <v>43142</v>
          </cell>
        </row>
        <row r="156">
          <cell r="A156" t="str">
            <v>900341526-76770</v>
          </cell>
          <cell r="B156">
            <v>816</v>
          </cell>
          <cell r="C156">
            <v>2823</v>
          </cell>
          <cell r="D156" t="str">
            <v>816-2823</v>
          </cell>
          <cell r="E156">
            <v>43654</v>
          </cell>
          <cell r="F156">
            <v>230550156800</v>
          </cell>
          <cell r="G156" t="str">
            <v>PAGO GIRO DIRECTO JUL2019</v>
          </cell>
          <cell r="H156">
            <v>900341526</v>
          </cell>
          <cell r="I156" t="str">
            <v>FUND CARDIOV DE COLOM ZON FRA SAS</v>
          </cell>
          <cell r="J156" t="str">
            <v>8026D82-</v>
          </cell>
          <cell r="K156" t="str">
            <v>FHIC-76770</v>
          </cell>
          <cell r="L156">
            <v>76770</v>
          </cell>
          <cell r="M156">
            <v>46034</v>
          </cell>
          <cell r="P156">
            <v>43142</v>
          </cell>
        </row>
        <row r="157">
          <cell r="A157" t="str">
            <v>900341526-76795</v>
          </cell>
          <cell r="B157">
            <v>816</v>
          </cell>
          <cell r="C157">
            <v>2823</v>
          </cell>
          <cell r="D157" t="str">
            <v>816-2823</v>
          </cell>
          <cell r="E157">
            <v>43654</v>
          </cell>
          <cell r="F157">
            <v>230550156800</v>
          </cell>
          <cell r="G157" t="str">
            <v>PAGO GIRO DIRECTO JUL2019</v>
          </cell>
          <cell r="H157">
            <v>900341526</v>
          </cell>
          <cell r="I157" t="str">
            <v>FUND CARDIOV DE COLOM ZON FRA SAS</v>
          </cell>
          <cell r="J157" t="str">
            <v>8026D82-</v>
          </cell>
          <cell r="K157" t="str">
            <v>FHIC-76795</v>
          </cell>
          <cell r="L157">
            <v>76795</v>
          </cell>
          <cell r="M157">
            <v>93100</v>
          </cell>
          <cell r="P157">
            <v>43170</v>
          </cell>
        </row>
        <row r="158">
          <cell r="A158" t="str">
            <v>900341526-76798</v>
          </cell>
          <cell r="B158">
            <v>816</v>
          </cell>
          <cell r="C158">
            <v>2823</v>
          </cell>
          <cell r="D158" t="str">
            <v>816-2823</v>
          </cell>
          <cell r="E158">
            <v>43654</v>
          </cell>
          <cell r="F158">
            <v>230550156800</v>
          </cell>
          <cell r="G158" t="str">
            <v>PAGO GIRO DIRECTO JUL2019</v>
          </cell>
          <cell r="H158">
            <v>900341526</v>
          </cell>
          <cell r="I158" t="str">
            <v>FUND CARDIOV DE COLOM ZON FRA SAS</v>
          </cell>
          <cell r="J158" t="str">
            <v>8026D82-</v>
          </cell>
          <cell r="K158" t="str">
            <v>FHIC-76798</v>
          </cell>
          <cell r="L158">
            <v>76798</v>
          </cell>
          <cell r="M158">
            <v>15617</v>
          </cell>
          <cell r="P158">
            <v>43170</v>
          </cell>
        </row>
        <row r="159">
          <cell r="A159" t="str">
            <v>900341526-76936</v>
          </cell>
          <cell r="B159">
            <v>816</v>
          </cell>
          <cell r="C159">
            <v>2823</v>
          </cell>
          <cell r="D159" t="str">
            <v>816-2823</v>
          </cell>
          <cell r="E159">
            <v>43654</v>
          </cell>
          <cell r="F159">
            <v>230550156800</v>
          </cell>
          <cell r="G159" t="str">
            <v>PAGO GIRO DIRECTO JUL2019</v>
          </cell>
          <cell r="H159">
            <v>900341526</v>
          </cell>
          <cell r="I159" t="str">
            <v>FUND CARDIOV DE COLOM ZON FRA SAS</v>
          </cell>
          <cell r="J159" t="str">
            <v>8026D82-</v>
          </cell>
          <cell r="K159" t="str">
            <v>FHIC-76936</v>
          </cell>
          <cell r="L159">
            <v>76936</v>
          </cell>
          <cell r="M159">
            <v>93100</v>
          </cell>
          <cell r="P159">
            <v>43170</v>
          </cell>
        </row>
        <row r="160">
          <cell r="A160" t="str">
            <v>900341526-77008</v>
          </cell>
          <cell r="B160">
            <v>816</v>
          </cell>
          <cell r="C160">
            <v>2082</v>
          </cell>
          <cell r="D160" t="str">
            <v>816-2082</v>
          </cell>
          <cell r="E160">
            <v>43412</v>
          </cell>
          <cell r="F160">
            <v>230550156800</v>
          </cell>
          <cell r="G160" t="str">
            <v>PAGO GIRO DIRECTO NOV2018</v>
          </cell>
          <cell r="H160">
            <v>900341526</v>
          </cell>
          <cell r="I160" t="str">
            <v>FUND CARDIOV DE COLOM ZON FRA SAS</v>
          </cell>
          <cell r="J160" t="str">
            <v>8044D82-</v>
          </cell>
          <cell r="K160" t="str">
            <v>FHIC-77008</v>
          </cell>
          <cell r="L160">
            <v>77008</v>
          </cell>
          <cell r="M160">
            <v>524394</v>
          </cell>
          <cell r="P160">
            <v>43170</v>
          </cell>
        </row>
        <row r="161">
          <cell r="A161" t="str">
            <v>900341526-77008</v>
          </cell>
          <cell r="B161">
            <v>816</v>
          </cell>
          <cell r="C161">
            <v>2823</v>
          </cell>
          <cell r="D161" t="str">
            <v>816-2823</v>
          </cell>
          <cell r="E161">
            <v>43654</v>
          </cell>
          <cell r="F161">
            <v>230550156800</v>
          </cell>
          <cell r="G161" t="str">
            <v>PAGO GIRO DIRECTO JUL2019</v>
          </cell>
          <cell r="H161">
            <v>900341526</v>
          </cell>
          <cell r="I161" t="str">
            <v>FUND CARDIOV DE COLOM ZON FRA SAS</v>
          </cell>
          <cell r="J161" t="str">
            <v>8044D82-</v>
          </cell>
          <cell r="K161" t="str">
            <v>FHIC-77008</v>
          </cell>
          <cell r="L161">
            <v>77008</v>
          </cell>
          <cell r="M161">
            <v>1965844</v>
          </cell>
          <cell r="P161">
            <v>43170</v>
          </cell>
        </row>
        <row r="162">
          <cell r="A162" t="str">
            <v>900341526-77115</v>
          </cell>
          <cell r="B162">
            <v>816</v>
          </cell>
          <cell r="C162">
            <v>2082</v>
          </cell>
          <cell r="D162" t="str">
            <v>816-2082</v>
          </cell>
          <cell r="E162">
            <v>43412</v>
          </cell>
          <cell r="F162">
            <v>230550156800</v>
          </cell>
          <cell r="G162" t="str">
            <v>PAGO GIRO DIRECTO NOV2018</v>
          </cell>
          <cell r="H162">
            <v>900341526</v>
          </cell>
          <cell r="I162" t="str">
            <v>FUND CARDIOV DE COLOM ZON FRA SAS</v>
          </cell>
          <cell r="J162" t="str">
            <v>8026D82-</v>
          </cell>
          <cell r="K162" t="str">
            <v>FHIC-77115</v>
          </cell>
          <cell r="L162">
            <v>77115</v>
          </cell>
          <cell r="M162">
            <v>3141847</v>
          </cell>
          <cell r="P162">
            <v>43170</v>
          </cell>
        </row>
        <row r="163">
          <cell r="A163" t="str">
            <v>900341526-77124</v>
          </cell>
          <cell r="B163">
            <v>816</v>
          </cell>
          <cell r="C163">
            <v>2823</v>
          </cell>
          <cell r="D163" t="str">
            <v>816-2823</v>
          </cell>
          <cell r="E163">
            <v>43654</v>
          </cell>
          <cell r="F163">
            <v>230550156800</v>
          </cell>
          <cell r="G163" t="str">
            <v>PAGO GIRO DIRECTO JUL2019</v>
          </cell>
          <cell r="H163">
            <v>900341526</v>
          </cell>
          <cell r="I163" t="str">
            <v>FUND CARDIOV DE COLOM ZON FRA SAS</v>
          </cell>
          <cell r="J163" t="str">
            <v>8044D82-</v>
          </cell>
          <cell r="K163" t="str">
            <v>FHIC-77124</v>
          </cell>
          <cell r="L163">
            <v>77124</v>
          </cell>
          <cell r="M163">
            <v>231520</v>
          </cell>
          <cell r="P163">
            <v>43170</v>
          </cell>
        </row>
        <row r="164">
          <cell r="A164" t="str">
            <v>900341526-77191</v>
          </cell>
          <cell r="B164">
            <v>816</v>
          </cell>
          <cell r="C164">
            <v>2823</v>
          </cell>
          <cell r="D164" t="str">
            <v>816-2823</v>
          </cell>
          <cell r="E164">
            <v>43654</v>
          </cell>
          <cell r="F164">
            <v>230550108000</v>
          </cell>
          <cell r="G164" t="str">
            <v>PAGO GIRO DIRECTO JUL2019</v>
          </cell>
          <cell r="H164">
            <v>900341526</v>
          </cell>
          <cell r="I164" t="str">
            <v>FUND CARDIOV DE COLOM ZON FRA SAS</v>
          </cell>
          <cell r="J164" t="str">
            <v>8044D82-</v>
          </cell>
          <cell r="K164" t="str">
            <v>FHIC-77191</v>
          </cell>
          <cell r="L164">
            <v>77191</v>
          </cell>
          <cell r="M164">
            <v>563500</v>
          </cell>
          <cell r="P164">
            <v>43142</v>
          </cell>
        </row>
        <row r="165">
          <cell r="A165" t="str">
            <v>900341526-77983</v>
          </cell>
          <cell r="B165">
            <v>816</v>
          </cell>
          <cell r="C165">
            <v>2823</v>
          </cell>
          <cell r="D165" t="str">
            <v>816-2823</v>
          </cell>
          <cell r="E165">
            <v>43654</v>
          </cell>
          <cell r="F165">
            <v>230550156800</v>
          </cell>
          <cell r="G165" t="str">
            <v>PAGO GIRO DIRECTO JUL2019</v>
          </cell>
          <cell r="H165">
            <v>900341526</v>
          </cell>
          <cell r="I165" t="str">
            <v>FUND CARDIOV DE COLOM ZON FRA SAS</v>
          </cell>
          <cell r="J165" t="str">
            <v>8026D82-</v>
          </cell>
          <cell r="K165" t="str">
            <v>FHIC-77983</v>
          </cell>
          <cell r="L165">
            <v>77983</v>
          </cell>
          <cell r="M165">
            <v>1094267</v>
          </cell>
          <cell r="P165">
            <v>43142</v>
          </cell>
        </row>
        <row r="166">
          <cell r="A166" t="str">
            <v>900341526-77986</v>
          </cell>
          <cell r="B166">
            <v>816</v>
          </cell>
          <cell r="C166">
            <v>3101</v>
          </cell>
          <cell r="D166" t="str">
            <v>816-3101</v>
          </cell>
          <cell r="E166">
            <v>43745</v>
          </cell>
          <cell r="F166">
            <v>230550156800</v>
          </cell>
          <cell r="G166" t="str">
            <v>PAGO GIRO DIRECTO OCT2019</v>
          </cell>
          <cell r="H166">
            <v>900341526</v>
          </cell>
          <cell r="I166" t="str">
            <v>FUND CARDIOV DE COLOM ZON FRA SAS</v>
          </cell>
          <cell r="J166" t="str">
            <v>8026D82-</v>
          </cell>
          <cell r="K166" t="str">
            <v>FHIC-77986</v>
          </cell>
          <cell r="L166">
            <v>77986</v>
          </cell>
          <cell r="M166">
            <v>728662</v>
          </cell>
          <cell r="P166">
            <v>43618</v>
          </cell>
        </row>
        <row r="167">
          <cell r="A167" t="str">
            <v>900341526-78904</v>
          </cell>
          <cell r="B167">
            <v>816</v>
          </cell>
          <cell r="C167">
            <v>2172</v>
          </cell>
          <cell r="D167" t="str">
            <v>816-2172</v>
          </cell>
          <cell r="E167">
            <v>43441</v>
          </cell>
          <cell r="F167">
            <v>230550156800</v>
          </cell>
          <cell r="G167" t="str">
            <v>PAGO GIRO DIRECTO DIC2018</v>
          </cell>
          <cell r="H167">
            <v>900341526</v>
          </cell>
          <cell r="I167" t="str">
            <v>FUND CARDIOV DE COLOM ZON FRA SAS</v>
          </cell>
          <cell r="J167" t="str">
            <v>8044D82-</v>
          </cell>
          <cell r="K167" t="str">
            <v>FHIC-78904</v>
          </cell>
          <cell r="L167">
            <v>78904</v>
          </cell>
          <cell r="M167">
            <v>2071187</v>
          </cell>
          <cell r="P167">
            <v>43263</v>
          </cell>
        </row>
        <row r="168">
          <cell r="A168" t="str">
            <v>900341526-78904</v>
          </cell>
          <cell r="B168">
            <v>816</v>
          </cell>
          <cell r="C168">
            <v>2823</v>
          </cell>
          <cell r="D168" t="str">
            <v>816-2823</v>
          </cell>
          <cell r="E168">
            <v>43654</v>
          </cell>
          <cell r="F168">
            <v>230550156800</v>
          </cell>
          <cell r="G168" t="str">
            <v>PAGO GIRO DIRECTO JUL2019</v>
          </cell>
          <cell r="H168">
            <v>900341526</v>
          </cell>
          <cell r="I168" t="str">
            <v>FUND CARDIOV DE COLOM ZON FRA SAS</v>
          </cell>
          <cell r="J168" t="str">
            <v>8044D82-</v>
          </cell>
          <cell r="K168" t="str">
            <v>FHIC-78904</v>
          </cell>
          <cell r="L168">
            <v>78904</v>
          </cell>
          <cell r="M168">
            <v>484205</v>
          </cell>
          <cell r="P168">
            <v>43263</v>
          </cell>
        </row>
        <row r="169">
          <cell r="A169" t="str">
            <v>900341526-79371</v>
          </cell>
          <cell r="B169">
            <v>816</v>
          </cell>
          <cell r="C169">
            <v>2823</v>
          </cell>
          <cell r="D169" t="str">
            <v>816-2823</v>
          </cell>
          <cell r="E169">
            <v>43654</v>
          </cell>
          <cell r="F169">
            <v>230550108000</v>
          </cell>
          <cell r="G169" t="str">
            <v>PAGO GIRO DIRECTO JUL2019</v>
          </cell>
          <cell r="H169">
            <v>900341526</v>
          </cell>
          <cell r="I169" t="str">
            <v>FUND CARDIOV DE COLOM ZON FRA SAS</v>
          </cell>
          <cell r="J169" t="str">
            <v>8026D82-</v>
          </cell>
          <cell r="K169" t="str">
            <v>FHIC-79371</v>
          </cell>
          <cell r="L169">
            <v>79371</v>
          </cell>
          <cell r="M169">
            <v>93100</v>
          </cell>
          <cell r="P169">
            <v>43263</v>
          </cell>
        </row>
        <row r="170">
          <cell r="A170" t="str">
            <v>900341526-79489</v>
          </cell>
          <cell r="B170">
            <v>816</v>
          </cell>
          <cell r="C170">
            <v>2172</v>
          </cell>
          <cell r="D170" t="str">
            <v>816-2172</v>
          </cell>
          <cell r="E170">
            <v>43441</v>
          </cell>
          <cell r="F170">
            <v>230550108000</v>
          </cell>
          <cell r="G170" t="str">
            <v>PAGO GIRO DIRECTO DIC2018</v>
          </cell>
          <cell r="H170">
            <v>900341526</v>
          </cell>
          <cell r="I170" t="str">
            <v>FUND CARDIOV DE COLOM ZON FRA SAS</v>
          </cell>
          <cell r="J170" t="str">
            <v>8026D82-</v>
          </cell>
          <cell r="K170" t="str">
            <v>FHIC-79489</v>
          </cell>
          <cell r="L170">
            <v>79489</v>
          </cell>
          <cell r="M170">
            <v>1961777</v>
          </cell>
          <cell r="P170">
            <v>43263</v>
          </cell>
        </row>
        <row r="171">
          <cell r="A171" t="str">
            <v>900341526-79550</v>
          </cell>
          <cell r="B171">
            <v>816</v>
          </cell>
          <cell r="C171">
            <v>2823</v>
          </cell>
          <cell r="D171" t="str">
            <v>816-2823</v>
          </cell>
          <cell r="E171">
            <v>43654</v>
          </cell>
          <cell r="F171">
            <v>230550108000</v>
          </cell>
          <cell r="G171" t="str">
            <v>PAGO GIRO DIRECTO JUL2019</v>
          </cell>
          <cell r="H171">
            <v>900341526</v>
          </cell>
          <cell r="I171" t="str">
            <v>FUND CARDIOV DE COLOM ZON FRA SAS</v>
          </cell>
          <cell r="J171" t="str">
            <v>8030D82-</v>
          </cell>
          <cell r="K171" t="str">
            <v>FHIC-79550</v>
          </cell>
          <cell r="L171">
            <v>79550</v>
          </cell>
          <cell r="M171">
            <v>93100</v>
          </cell>
          <cell r="P171">
            <v>43263</v>
          </cell>
        </row>
        <row r="172">
          <cell r="A172" t="str">
            <v>900341526-79552</v>
          </cell>
          <cell r="B172">
            <v>816</v>
          </cell>
          <cell r="C172">
            <v>2823</v>
          </cell>
          <cell r="D172" t="str">
            <v>816-2823</v>
          </cell>
          <cell r="E172">
            <v>43654</v>
          </cell>
          <cell r="F172">
            <v>230550108000</v>
          </cell>
          <cell r="G172" t="str">
            <v>PAGO GIRO DIRECTO JUL2019</v>
          </cell>
          <cell r="H172">
            <v>900341526</v>
          </cell>
          <cell r="I172" t="str">
            <v>FUND CARDIOV DE COLOM ZON FRA SAS</v>
          </cell>
          <cell r="J172" t="str">
            <v>8023D82-</v>
          </cell>
          <cell r="K172" t="str">
            <v>FHIC-79552</v>
          </cell>
          <cell r="L172">
            <v>79552</v>
          </cell>
          <cell r="M172">
            <v>93100</v>
          </cell>
          <cell r="P172">
            <v>43263</v>
          </cell>
        </row>
        <row r="173">
          <cell r="A173" t="str">
            <v>900341526-79571</v>
          </cell>
          <cell r="B173">
            <v>816</v>
          </cell>
          <cell r="C173">
            <v>2823</v>
          </cell>
          <cell r="D173" t="str">
            <v>816-2823</v>
          </cell>
          <cell r="E173">
            <v>43654</v>
          </cell>
          <cell r="F173">
            <v>230550108000</v>
          </cell>
          <cell r="G173" t="str">
            <v>PAGO GIRO DIRECTO JUL2019</v>
          </cell>
          <cell r="H173">
            <v>900341526</v>
          </cell>
          <cell r="I173" t="str">
            <v>FUND CARDIOV DE COLOM ZON FRA SAS</v>
          </cell>
          <cell r="J173" t="str">
            <v>8044D82-</v>
          </cell>
          <cell r="K173" t="str">
            <v>FHIC-79571</v>
          </cell>
          <cell r="L173">
            <v>79571</v>
          </cell>
          <cell r="M173">
            <v>93100</v>
          </cell>
          <cell r="P173">
            <v>43263</v>
          </cell>
        </row>
        <row r="174">
          <cell r="A174" t="str">
            <v>900341526-79718</v>
          </cell>
          <cell r="B174">
            <v>816</v>
          </cell>
          <cell r="C174">
            <v>2823</v>
          </cell>
          <cell r="D174" t="str">
            <v>816-2823</v>
          </cell>
          <cell r="E174">
            <v>43654</v>
          </cell>
          <cell r="F174">
            <v>230550108000</v>
          </cell>
          <cell r="G174" t="str">
            <v>PAGO GIRO DIRECTO JUL2019</v>
          </cell>
          <cell r="H174">
            <v>900341526</v>
          </cell>
          <cell r="I174" t="str">
            <v>FUND CARDIOV DE COLOM ZON FRA SAS</v>
          </cell>
          <cell r="J174" t="str">
            <v>8023D82-</v>
          </cell>
          <cell r="K174" t="str">
            <v>FHIC-79718</v>
          </cell>
          <cell r="L174">
            <v>79718</v>
          </cell>
          <cell r="M174">
            <v>93100</v>
          </cell>
          <cell r="P174">
            <v>43263</v>
          </cell>
        </row>
        <row r="175">
          <cell r="A175" t="str">
            <v>900341526-79815</v>
          </cell>
          <cell r="B175">
            <v>816</v>
          </cell>
          <cell r="C175">
            <v>2823</v>
          </cell>
          <cell r="D175" t="str">
            <v>816-2823</v>
          </cell>
          <cell r="E175">
            <v>43654</v>
          </cell>
          <cell r="F175">
            <v>230550108000</v>
          </cell>
          <cell r="G175" t="str">
            <v>PAGO GIRO DIRECTO JUL2019</v>
          </cell>
          <cell r="H175">
            <v>900341526</v>
          </cell>
          <cell r="I175" t="str">
            <v>FUND CARDIOV DE COLOM ZON FRA SAS</v>
          </cell>
          <cell r="J175" t="str">
            <v>8036D82-</v>
          </cell>
          <cell r="K175" t="str">
            <v>FHIC-79815</v>
          </cell>
          <cell r="L175">
            <v>79815</v>
          </cell>
          <cell r="M175">
            <v>432882</v>
          </cell>
          <cell r="P175">
            <v>43263</v>
          </cell>
        </row>
        <row r="176">
          <cell r="A176" t="str">
            <v>900341526-81200</v>
          </cell>
          <cell r="B176">
            <v>816</v>
          </cell>
          <cell r="C176">
            <v>2823</v>
          </cell>
          <cell r="D176" t="str">
            <v>816-2823</v>
          </cell>
          <cell r="E176">
            <v>43654</v>
          </cell>
          <cell r="F176">
            <v>230550108000</v>
          </cell>
          <cell r="G176" t="str">
            <v>PAGO GIRO DIRECTO JUL2019</v>
          </cell>
          <cell r="H176">
            <v>900341526</v>
          </cell>
          <cell r="I176" t="str">
            <v>FUND CARDIOV DE COLOM ZON FRA SAS</v>
          </cell>
          <cell r="J176" t="str">
            <v>8023D82-</v>
          </cell>
          <cell r="K176" t="str">
            <v>FHIC-81200</v>
          </cell>
          <cell r="L176">
            <v>81200</v>
          </cell>
          <cell r="M176">
            <v>93100</v>
          </cell>
          <cell r="P176">
            <v>43263</v>
          </cell>
        </row>
        <row r="177">
          <cell r="A177" t="str">
            <v>900341526-81224</v>
          </cell>
          <cell r="B177">
            <v>816</v>
          </cell>
          <cell r="C177">
            <v>2823</v>
          </cell>
          <cell r="D177" t="str">
            <v>816-2823</v>
          </cell>
          <cell r="E177">
            <v>43654</v>
          </cell>
          <cell r="F177">
            <v>230550156800</v>
          </cell>
          <cell r="G177" t="str">
            <v>PAGO GIRO DIRECTO JUL2019</v>
          </cell>
          <cell r="H177">
            <v>900341526</v>
          </cell>
          <cell r="I177" t="str">
            <v>FUND CARDIOV DE COLOM ZON FRA SAS</v>
          </cell>
          <cell r="J177" t="str">
            <v>8026D82-</v>
          </cell>
          <cell r="K177" t="str">
            <v>FHIC-81224</v>
          </cell>
          <cell r="L177">
            <v>81224</v>
          </cell>
          <cell r="M177">
            <v>94535</v>
          </cell>
          <cell r="P177">
            <v>43263</v>
          </cell>
        </row>
        <row r="178">
          <cell r="A178" t="str">
            <v>900341526-81226</v>
          </cell>
          <cell r="B178">
            <v>816</v>
          </cell>
          <cell r="C178">
            <v>2823</v>
          </cell>
          <cell r="D178" t="str">
            <v>816-2823</v>
          </cell>
          <cell r="E178">
            <v>43654</v>
          </cell>
          <cell r="F178">
            <v>230550156800</v>
          </cell>
          <cell r="G178" t="str">
            <v>PAGO GIRO DIRECTO JUL2019</v>
          </cell>
          <cell r="H178">
            <v>900341526</v>
          </cell>
          <cell r="I178" t="str">
            <v>FUND CARDIOV DE COLOM ZON FRA SAS</v>
          </cell>
          <cell r="J178" t="str">
            <v>8026D82-</v>
          </cell>
          <cell r="K178" t="str">
            <v>FHIC-81226</v>
          </cell>
          <cell r="L178">
            <v>81226</v>
          </cell>
          <cell r="M178">
            <v>94535</v>
          </cell>
          <cell r="P178">
            <v>43263</v>
          </cell>
        </row>
        <row r="179">
          <cell r="A179" t="str">
            <v>900341526-81372</v>
          </cell>
          <cell r="B179">
            <v>816</v>
          </cell>
          <cell r="C179">
            <v>2264</v>
          </cell>
          <cell r="D179" t="str">
            <v>816-2264</v>
          </cell>
          <cell r="E179">
            <v>43493</v>
          </cell>
          <cell r="F179">
            <v>230550156800</v>
          </cell>
          <cell r="G179" t="str">
            <v>PAGO GIRO DIRECTO ENE2019</v>
          </cell>
          <cell r="H179">
            <v>900341526</v>
          </cell>
          <cell r="I179" t="str">
            <v>FUND CARDIOV DE COLOM ZON FRA SAS</v>
          </cell>
          <cell r="J179" t="str">
            <v>8030D82-</v>
          </cell>
          <cell r="K179" t="str">
            <v>FHIC-81372</v>
          </cell>
          <cell r="L179">
            <v>81372</v>
          </cell>
          <cell r="M179">
            <v>12411752</v>
          </cell>
          <cell r="P179">
            <v>43739</v>
          </cell>
        </row>
        <row r="180">
          <cell r="A180" t="str">
            <v>900341526-81588</v>
          </cell>
          <cell r="B180">
            <v>816</v>
          </cell>
          <cell r="C180">
            <v>2264</v>
          </cell>
          <cell r="D180" t="str">
            <v>816-2264</v>
          </cell>
          <cell r="E180">
            <v>43493</v>
          </cell>
          <cell r="F180">
            <v>230550156800</v>
          </cell>
          <cell r="G180" t="str">
            <v>PAGO GIRO DIRECTO ENE2019</v>
          </cell>
          <cell r="H180">
            <v>900341526</v>
          </cell>
          <cell r="I180" t="str">
            <v>FUND CARDIOV DE COLOM ZON FRA SAS</v>
          </cell>
          <cell r="J180" t="str">
            <v>8026D82-</v>
          </cell>
          <cell r="K180" t="str">
            <v>FHIC-81588</v>
          </cell>
          <cell r="L180">
            <v>81588</v>
          </cell>
          <cell r="M180">
            <v>1739580</v>
          </cell>
          <cell r="P180">
            <v>43739</v>
          </cell>
        </row>
        <row r="181">
          <cell r="A181" t="str">
            <v>900341526-81852</v>
          </cell>
          <cell r="B181">
            <v>816</v>
          </cell>
          <cell r="C181">
            <v>2823</v>
          </cell>
          <cell r="D181" t="str">
            <v>816-2823</v>
          </cell>
          <cell r="E181">
            <v>43654</v>
          </cell>
          <cell r="F181">
            <v>230550108000</v>
          </cell>
          <cell r="G181" t="str">
            <v>PAGO GIRO DIRECTO JUL2019</v>
          </cell>
          <cell r="H181">
            <v>900341526</v>
          </cell>
          <cell r="I181" t="str">
            <v>FUND CARDIOV DE COLOM ZON FRA SAS</v>
          </cell>
          <cell r="J181" t="str">
            <v>8026D82-</v>
          </cell>
          <cell r="K181" t="str">
            <v>FHIC-81852</v>
          </cell>
          <cell r="L181">
            <v>81852</v>
          </cell>
          <cell r="M181">
            <v>93100</v>
          </cell>
          <cell r="P181">
            <v>43263</v>
          </cell>
        </row>
        <row r="182">
          <cell r="A182" t="str">
            <v>900341526-81953</v>
          </cell>
          <cell r="B182">
            <v>816</v>
          </cell>
          <cell r="C182">
            <v>2172</v>
          </cell>
          <cell r="D182" t="str">
            <v>816-2172</v>
          </cell>
          <cell r="E182">
            <v>43441</v>
          </cell>
          <cell r="F182">
            <v>230550156800</v>
          </cell>
          <cell r="G182" t="str">
            <v>PAGO GIRO DIRECTO DIC2018</v>
          </cell>
          <cell r="H182">
            <v>900341526</v>
          </cell>
          <cell r="I182" t="str">
            <v>FUND CARDIOV DE COLOM ZON FRA SAS</v>
          </cell>
          <cell r="J182" t="str">
            <v>8026D82-</v>
          </cell>
          <cell r="K182" t="str">
            <v>FHIC-81953</v>
          </cell>
          <cell r="L182">
            <v>81953</v>
          </cell>
          <cell r="M182">
            <v>1870130</v>
          </cell>
          <cell r="P182">
            <v>43263</v>
          </cell>
        </row>
        <row r="183">
          <cell r="A183" t="str">
            <v>900341526-82161</v>
          </cell>
          <cell r="B183">
            <v>816</v>
          </cell>
          <cell r="C183">
            <v>3101</v>
          </cell>
          <cell r="D183" t="str">
            <v>816-3101</v>
          </cell>
          <cell r="E183">
            <v>43745</v>
          </cell>
          <cell r="F183">
            <v>230550108000</v>
          </cell>
          <cell r="G183" t="str">
            <v>PAGO GIRO DIRECTO OCT2019</v>
          </cell>
          <cell r="H183">
            <v>900341526</v>
          </cell>
          <cell r="I183" t="str">
            <v>FUND CARDIOV DE COLOM ZON FRA SAS</v>
          </cell>
          <cell r="J183" t="str">
            <v>8023D82-</v>
          </cell>
          <cell r="K183" t="str">
            <v>FHIC-82161</v>
          </cell>
          <cell r="L183">
            <v>82161</v>
          </cell>
          <cell r="M183">
            <v>93100</v>
          </cell>
          <cell r="P183" t="str">
            <v>02/23/2019</v>
          </cell>
        </row>
        <row r="184">
          <cell r="A184" t="str">
            <v>900341526-82162</v>
          </cell>
          <cell r="B184">
            <v>816</v>
          </cell>
          <cell r="C184">
            <v>3101</v>
          </cell>
          <cell r="D184" t="str">
            <v>816-3101</v>
          </cell>
          <cell r="E184">
            <v>43745</v>
          </cell>
          <cell r="F184">
            <v>230550108000</v>
          </cell>
          <cell r="G184" t="str">
            <v>PAGO GIRO DIRECTO OCT2019</v>
          </cell>
          <cell r="H184">
            <v>900341526</v>
          </cell>
          <cell r="I184" t="str">
            <v>FUND CARDIOV DE COLOM ZON FRA SAS</v>
          </cell>
          <cell r="J184" t="str">
            <v>8036D82-</v>
          </cell>
          <cell r="K184" t="str">
            <v>FHIC-82162</v>
          </cell>
          <cell r="L184">
            <v>82162</v>
          </cell>
          <cell r="M184">
            <v>93100</v>
          </cell>
          <cell r="P184" t="str">
            <v>02/23/2019</v>
          </cell>
        </row>
        <row r="185">
          <cell r="A185" t="str">
            <v>900341526-82202</v>
          </cell>
          <cell r="B185">
            <v>816</v>
          </cell>
          <cell r="C185">
            <v>2172</v>
          </cell>
          <cell r="D185" t="str">
            <v>816-2172</v>
          </cell>
          <cell r="E185">
            <v>43441</v>
          </cell>
          <cell r="F185">
            <v>230550156800</v>
          </cell>
          <cell r="G185" t="str">
            <v>PAGO GIRO DIRECTO DIC2018</v>
          </cell>
          <cell r="H185">
            <v>900341526</v>
          </cell>
          <cell r="I185" t="str">
            <v>FUND CARDIOV DE COLOM ZON FRA SAS</v>
          </cell>
          <cell r="J185" t="str">
            <v>8026D82-</v>
          </cell>
          <cell r="K185" t="str">
            <v>FHIC-82202</v>
          </cell>
          <cell r="L185">
            <v>82202</v>
          </cell>
          <cell r="M185">
            <v>654273</v>
          </cell>
          <cell r="P185">
            <v>43112</v>
          </cell>
        </row>
        <row r="186">
          <cell r="A186" t="str">
            <v>900341526-82301</v>
          </cell>
          <cell r="B186">
            <v>816</v>
          </cell>
          <cell r="C186">
            <v>2823</v>
          </cell>
          <cell r="D186" t="str">
            <v>816-2823</v>
          </cell>
          <cell r="E186">
            <v>43654</v>
          </cell>
          <cell r="F186">
            <v>230550108000</v>
          </cell>
          <cell r="G186" t="str">
            <v>PAGO GIRO DIRECTO JUL2019</v>
          </cell>
          <cell r="H186">
            <v>900341526</v>
          </cell>
          <cell r="I186" t="str">
            <v>FUND CARDIOV DE COLOM ZON FRA SAS</v>
          </cell>
          <cell r="J186" t="str">
            <v>8026D82-</v>
          </cell>
          <cell r="K186" t="str">
            <v>FHIC-82301</v>
          </cell>
          <cell r="L186">
            <v>82301</v>
          </cell>
          <cell r="M186">
            <v>93100</v>
          </cell>
          <cell r="P186">
            <v>43263</v>
          </cell>
        </row>
        <row r="187">
          <cell r="A187" t="str">
            <v>900341526-82362</v>
          </cell>
          <cell r="B187">
            <v>816</v>
          </cell>
          <cell r="C187">
            <v>2172</v>
          </cell>
          <cell r="D187" t="str">
            <v>816-2172</v>
          </cell>
          <cell r="E187">
            <v>43441</v>
          </cell>
          <cell r="F187">
            <v>230550156800</v>
          </cell>
          <cell r="G187" t="str">
            <v>PAGO GIRO DIRECTO DIC2018</v>
          </cell>
          <cell r="H187">
            <v>900341526</v>
          </cell>
          <cell r="I187" t="str">
            <v>FUND CARDIOV DE COLOM ZON FRA SAS</v>
          </cell>
          <cell r="J187" t="str">
            <v>8026D82-</v>
          </cell>
          <cell r="K187" t="str">
            <v>FHIC-82362</v>
          </cell>
          <cell r="L187">
            <v>82362</v>
          </cell>
          <cell r="M187">
            <v>2665270</v>
          </cell>
          <cell r="P187">
            <v>43263</v>
          </cell>
        </row>
        <row r="188">
          <cell r="A188" t="str">
            <v>900341526-82466</v>
          </cell>
          <cell r="B188">
            <v>816</v>
          </cell>
          <cell r="C188">
            <v>2823</v>
          </cell>
          <cell r="D188" t="str">
            <v>816-2823</v>
          </cell>
          <cell r="E188">
            <v>43654</v>
          </cell>
          <cell r="F188">
            <v>230550156800</v>
          </cell>
          <cell r="G188" t="str">
            <v>PAGO GIRO DIRECTO JUL2019</v>
          </cell>
          <cell r="H188">
            <v>900341526</v>
          </cell>
          <cell r="I188" t="str">
            <v>FUND CARDIOV DE COLOM ZON FRA SAS</v>
          </cell>
          <cell r="J188" t="str">
            <v>8026D82-</v>
          </cell>
          <cell r="K188" t="str">
            <v>FHIC-82466</v>
          </cell>
          <cell r="L188">
            <v>82466</v>
          </cell>
          <cell r="M188">
            <v>15617</v>
          </cell>
          <cell r="P188">
            <v>43263</v>
          </cell>
        </row>
        <row r="189">
          <cell r="A189" t="str">
            <v>900341526-82470</v>
          </cell>
          <cell r="B189">
            <v>816</v>
          </cell>
          <cell r="C189">
            <v>2823</v>
          </cell>
          <cell r="D189" t="str">
            <v>816-2823</v>
          </cell>
          <cell r="E189">
            <v>43654</v>
          </cell>
          <cell r="F189">
            <v>230550156800</v>
          </cell>
          <cell r="G189" t="str">
            <v>PAGO GIRO DIRECTO JUL2019</v>
          </cell>
          <cell r="H189">
            <v>900341526</v>
          </cell>
          <cell r="I189" t="str">
            <v>FUND CARDIOV DE COLOM ZON FRA SAS</v>
          </cell>
          <cell r="J189" t="str">
            <v>8026D82-</v>
          </cell>
          <cell r="K189" t="str">
            <v>FHIC-82470</v>
          </cell>
          <cell r="L189">
            <v>82470</v>
          </cell>
          <cell r="M189">
            <v>15617</v>
          </cell>
          <cell r="P189">
            <v>43263</v>
          </cell>
        </row>
        <row r="190">
          <cell r="A190" t="str">
            <v>900341526-82472</v>
          </cell>
          <cell r="B190">
            <v>816</v>
          </cell>
          <cell r="C190">
            <v>2823</v>
          </cell>
          <cell r="D190" t="str">
            <v>816-2823</v>
          </cell>
          <cell r="E190">
            <v>43654</v>
          </cell>
          <cell r="F190">
            <v>230550156800</v>
          </cell>
          <cell r="G190" t="str">
            <v>PAGO GIRO DIRECTO JUL2019</v>
          </cell>
          <cell r="H190">
            <v>900341526</v>
          </cell>
          <cell r="I190" t="str">
            <v>FUND CARDIOV DE COLOM ZON FRA SAS</v>
          </cell>
          <cell r="J190" t="str">
            <v>8026D82-</v>
          </cell>
          <cell r="K190" t="str">
            <v>FHIC-82472</v>
          </cell>
          <cell r="L190">
            <v>82472</v>
          </cell>
          <cell r="M190">
            <v>39578</v>
          </cell>
          <cell r="P190">
            <v>43263</v>
          </cell>
        </row>
        <row r="191">
          <cell r="A191" t="str">
            <v>900341526-82583</v>
          </cell>
          <cell r="B191">
            <v>816</v>
          </cell>
          <cell r="C191">
            <v>2264</v>
          </cell>
          <cell r="D191" t="str">
            <v>816-2264</v>
          </cell>
          <cell r="E191">
            <v>43493</v>
          </cell>
          <cell r="F191">
            <v>230550156800</v>
          </cell>
          <cell r="G191" t="str">
            <v>PAGO GIRO DIRECTO ENE2019</v>
          </cell>
          <cell r="H191">
            <v>900341526</v>
          </cell>
          <cell r="I191" t="str">
            <v>FUND CARDIOV DE COLOM ZON FRA SAS</v>
          </cell>
          <cell r="J191" t="str">
            <v>8030D82-</v>
          </cell>
          <cell r="K191" t="str">
            <v>FHIC-82583</v>
          </cell>
          <cell r="L191">
            <v>82583</v>
          </cell>
          <cell r="M191">
            <v>7389155</v>
          </cell>
          <cell r="P191">
            <v>43739</v>
          </cell>
        </row>
        <row r="192">
          <cell r="A192" t="str">
            <v>900341526-82655</v>
          </cell>
          <cell r="B192">
            <v>816</v>
          </cell>
          <cell r="C192">
            <v>2823</v>
          </cell>
          <cell r="D192" t="str">
            <v>816-2823</v>
          </cell>
          <cell r="E192">
            <v>43654</v>
          </cell>
          <cell r="F192">
            <v>230550156800</v>
          </cell>
          <cell r="G192" t="str">
            <v>PAGO GIRO DIRECTO JUL2019</v>
          </cell>
          <cell r="H192">
            <v>900341526</v>
          </cell>
          <cell r="I192" t="str">
            <v>FUND CARDIOV DE COLOM ZON FRA SAS</v>
          </cell>
          <cell r="J192" t="str">
            <v>8026D82-</v>
          </cell>
          <cell r="K192" t="str">
            <v>FHIC-82655</v>
          </cell>
          <cell r="L192">
            <v>82655</v>
          </cell>
          <cell r="M192">
            <v>15617</v>
          </cell>
          <cell r="P192">
            <v>43263</v>
          </cell>
        </row>
        <row r="193">
          <cell r="A193" t="str">
            <v>900341526-82691</v>
          </cell>
          <cell r="B193">
            <v>816</v>
          </cell>
          <cell r="C193">
            <v>3101</v>
          </cell>
          <cell r="D193" t="str">
            <v>816-3101</v>
          </cell>
          <cell r="E193">
            <v>43745</v>
          </cell>
          <cell r="F193">
            <v>230550156800</v>
          </cell>
          <cell r="G193" t="str">
            <v>PAGO GIRO DIRECTO OCT2019</v>
          </cell>
          <cell r="H193">
            <v>900341526</v>
          </cell>
          <cell r="I193" t="str">
            <v>FUND CARDIOV DE COLOM ZON FRA SAS</v>
          </cell>
          <cell r="J193" t="str">
            <v>8026D82-</v>
          </cell>
          <cell r="K193" t="str">
            <v>FHIC-82691</v>
          </cell>
          <cell r="L193">
            <v>82691</v>
          </cell>
          <cell r="M193">
            <v>231520</v>
          </cell>
          <cell r="P193" t="str">
            <v>02/23/2019</v>
          </cell>
        </row>
        <row r="194">
          <cell r="A194" t="str">
            <v>900341526-83475</v>
          </cell>
          <cell r="B194">
            <v>816</v>
          </cell>
          <cell r="C194">
            <v>3101</v>
          </cell>
          <cell r="D194" t="str">
            <v>816-3101</v>
          </cell>
          <cell r="E194">
            <v>43745</v>
          </cell>
          <cell r="F194">
            <v>230550108000</v>
          </cell>
          <cell r="G194" t="str">
            <v>PAGO GIRO DIRECTO OCT2019</v>
          </cell>
          <cell r="H194">
            <v>900341526</v>
          </cell>
          <cell r="I194" t="str">
            <v>FUND CARDIOV DE COLOM ZON FRA SAS</v>
          </cell>
          <cell r="J194" t="str">
            <v>8030D82-</v>
          </cell>
          <cell r="K194" t="str">
            <v>FHIC-83475</v>
          </cell>
          <cell r="L194">
            <v>83475</v>
          </cell>
          <cell r="M194">
            <v>93100</v>
          </cell>
          <cell r="P194" t="str">
            <v>01/30/2019</v>
          </cell>
        </row>
        <row r="195">
          <cell r="A195" t="str">
            <v>900341526-83581</v>
          </cell>
          <cell r="B195">
            <v>816</v>
          </cell>
          <cell r="C195">
            <v>2172</v>
          </cell>
          <cell r="D195" t="str">
            <v>816-2172</v>
          </cell>
          <cell r="E195">
            <v>43441</v>
          </cell>
          <cell r="F195">
            <v>230550156800</v>
          </cell>
          <cell r="G195" t="str">
            <v>PAGO GIRO DIRECTO DIC2018</v>
          </cell>
          <cell r="H195">
            <v>900341526</v>
          </cell>
          <cell r="I195" t="str">
            <v>FUND CARDIOV DE COLOM ZON FRA SAS</v>
          </cell>
          <cell r="J195" t="str">
            <v>8026D82-</v>
          </cell>
          <cell r="K195" t="str">
            <v>FHIC-83581</v>
          </cell>
          <cell r="L195">
            <v>83581</v>
          </cell>
          <cell r="M195">
            <v>9774639</v>
          </cell>
          <cell r="P195">
            <v>43324</v>
          </cell>
        </row>
        <row r="196">
          <cell r="A196" t="str">
            <v>900341526-83735</v>
          </cell>
          <cell r="B196">
            <v>816</v>
          </cell>
          <cell r="C196">
            <v>2823</v>
          </cell>
          <cell r="D196" t="str">
            <v>816-2823</v>
          </cell>
          <cell r="E196">
            <v>43654</v>
          </cell>
          <cell r="F196">
            <v>230550156800</v>
          </cell>
          <cell r="G196" t="str">
            <v>PAGO GIRO DIRECTO JUL2019</v>
          </cell>
          <cell r="H196">
            <v>900341526</v>
          </cell>
          <cell r="I196" t="str">
            <v>FUND CARDIOV DE COLOM ZON FRA SAS</v>
          </cell>
          <cell r="J196" t="str">
            <v>8025D82-</v>
          </cell>
          <cell r="K196" t="str">
            <v>FHIC-83735</v>
          </cell>
          <cell r="L196">
            <v>83735</v>
          </cell>
          <cell r="M196">
            <v>355477</v>
          </cell>
          <cell r="P196">
            <v>43324</v>
          </cell>
        </row>
        <row r="197">
          <cell r="A197" t="str">
            <v>900341526-86615</v>
          </cell>
          <cell r="B197">
            <v>816</v>
          </cell>
          <cell r="C197">
            <v>3101</v>
          </cell>
          <cell r="D197" t="str">
            <v>816-3101</v>
          </cell>
          <cell r="E197">
            <v>43745</v>
          </cell>
          <cell r="F197">
            <v>230550108000</v>
          </cell>
          <cell r="G197" t="str">
            <v>PAGO GIRO DIRECTO OCT2019</v>
          </cell>
          <cell r="H197">
            <v>900341526</v>
          </cell>
          <cell r="I197" t="str">
            <v>FUND CARDIOV DE COLOM ZON FRA SAS</v>
          </cell>
          <cell r="J197" t="str">
            <v>8030D82-</v>
          </cell>
          <cell r="K197" t="str">
            <v>FHIC-86615</v>
          </cell>
          <cell r="L197">
            <v>86615</v>
          </cell>
          <cell r="M197">
            <v>93100</v>
          </cell>
          <cell r="P197" t="str">
            <v>02/23/2019</v>
          </cell>
        </row>
        <row r="198">
          <cell r="A198" t="str">
            <v>900341526-86951</v>
          </cell>
          <cell r="B198">
            <v>816</v>
          </cell>
          <cell r="C198">
            <v>2361</v>
          </cell>
          <cell r="D198" t="str">
            <v>816-2361</v>
          </cell>
          <cell r="E198">
            <v>43503</v>
          </cell>
          <cell r="F198">
            <v>230550108000</v>
          </cell>
          <cell r="G198" t="str">
            <v>GIRO PAGO DIRECTO FEB2019</v>
          </cell>
          <cell r="H198">
            <v>900341526</v>
          </cell>
          <cell r="I198" t="str">
            <v>FUND CARDIOV DE COLOM ZON FRA SAS</v>
          </cell>
          <cell r="J198" t="str">
            <v>8023D82-</v>
          </cell>
          <cell r="K198" t="str">
            <v>FHIC-86951</v>
          </cell>
          <cell r="L198">
            <v>86951</v>
          </cell>
          <cell r="M198">
            <v>1977501</v>
          </cell>
          <cell r="P198">
            <v>43740</v>
          </cell>
        </row>
        <row r="199">
          <cell r="A199" t="str">
            <v>900341526-87135</v>
          </cell>
          <cell r="B199">
            <v>816</v>
          </cell>
          <cell r="C199">
            <v>3101</v>
          </cell>
          <cell r="D199" t="str">
            <v>816-3101</v>
          </cell>
          <cell r="E199">
            <v>43745</v>
          </cell>
          <cell r="F199">
            <v>230550108000</v>
          </cell>
          <cell r="G199" t="str">
            <v>PAGO GIRO DIRECTO OCT2019</v>
          </cell>
          <cell r="H199">
            <v>900341526</v>
          </cell>
          <cell r="I199" t="str">
            <v>FUND CARDIOV DE COLOM ZON FRA SAS</v>
          </cell>
          <cell r="J199" t="str">
            <v>8026D82-</v>
          </cell>
          <cell r="K199" t="str">
            <v>FHIC-87135</v>
          </cell>
          <cell r="L199">
            <v>87135</v>
          </cell>
          <cell r="M199">
            <v>93100</v>
          </cell>
          <cell r="P199" t="str">
            <v>02/23/2019</v>
          </cell>
        </row>
        <row r="200">
          <cell r="A200" t="str">
            <v>900341526-87663</v>
          </cell>
          <cell r="B200">
            <v>816</v>
          </cell>
          <cell r="C200">
            <v>3101</v>
          </cell>
          <cell r="D200" t="str">
            <v>816-3101</v>
          </cell>
          <cell r="E200">
            <v>43745</v>
          </cell>
          <cell r="F200">
            <v>230550108000</v>
          </cell>
          <cell r="G200" t="str">
            <v>PAGO GIRO DIRECTO OCT2019</v>
          </cell>
          <cell r="H200">
            <v>900341526</v>
          </cell>
          <cell r="I200" t="str">
            <v>FUND CARDIOV DE COLOM ZON FRA SAS</v>
          </cell>
          <cell r="J200" t="str">
            <v>8026D82-</v>
          </cell>
          <cell r="K200" t="str">
            <v>FHIC-87663</v>
          </cell>
          <cell r="L200">
            <v>87663</v>
          </cell>
          <cell r="M200">
            <v>93100</v>
          </cell>
          <cell r="P200">
            <v>43740</v>
          </cell>
        </row>
        <row r="201">
          <cell r="A201" t="str">
            <v>900341526-88096</v>
          </cell>
          <cell r="B201">
            <v>816</v>
          </cell>
          <cell r="C201">
            <v>3203</v>
          </cell>
          <cell r="D201" t="str">
            <v>816-3203</v>
          </cell>
          <cell r="E201">
            <v>43776</v>
          </cell>
          <cell r="F201">
            <v>230550108000</v>
          </cell>
          <cell r="G201" t="str">
            <v>PAGO GIRO DIRECTO NOV2019</v>
          </cell>
          <cell r="H201">
            <v>900341526</v>
          </cell>
          <cell r="I201" t="str">
            <v>FUND CARDIOV DE COLOM ZON FRA SAS</v>
          </cell>
          <cell r="J201" t="str">
            <v>8036D82-</v>
          </cell>
          <cell r="K201" t="str">
            <v>FHIC-88096</v>
          </cell>
          <cell r="L201">
            <v>88096</v>
          </cell>
          <cell r="M201">
            <v>93100</v>
          </cell>
          <cell r="P201">
            <v>43746</v>
          </cell>
        </row>
        <row r="202">
          <cell r="A202" t="str">
            <v>900341526-88386</v>
          </cell>
          <cell r="B202">
            <v>816</v>
          </cell>
          <cell r="C202">
            <v>2264</v>
          </cell>
          <cell r="D202" t="str">
            <v>816-2264</v>
          </cell>
          <cell r="E202">
            <v>43493</v>
          </cell>
          <cell r="F202">
            <v>230550156800</v>
          </cell>
          <cell r="G202" t="str">
            <v>PAGO GIRO DIRECTO ENE2019</v>
          </cell>
          <cell r="H202">
            <v>900341526</v>
          </cell>
          <cell r="I202" t="str">
            <v>FUND CARDIOV DE COLOM ZON FRA SAS</v>
          </cell>
          <cell r="J202" t="str">
            <v>8044D82-</v>
          </cell>
          <cell r="K202" t="str">
            <v>FHIC-88386</v>
          </cell>
          <cell r="L202">
            <v>88386</v>
          </cell>
          <cell r="M202">
            <v>3298750</v>
          </cell>
          <cell r="P202">
            <v>43586</v>
          </cell>
        </row>
        <row r="203">
          <cell r="A203" t="str">
            <v>900341526-88592</v>
          </cell>
          <cell r="B203">
            <v>816</v>
          </cell>
          <cell r="C203">
            <v>3101</v>
          </cell>
          <cell r="D203" t="str">
            <v>816-3101</v>
          </cell>
          <cell r="E203">
            <v>43745</v>
          </cell>
          <cell r="F203">
            <v>230550108000</v>
          </cell>
          <cell r="G203" t="str">
            <v>PAGO GIRO DIRECTO OCT2019</v>
          </cell>
          <cell r="H203">
            <v>900341526</v>
          </cell>
          <cell r="I203" t="str">
            <v>FUND CARDIOV DE COLOM ZON FRA SAS</v>
          </cell>
          <cell r="J203" t="str">
            <v>8023D82-</v>
          </cell>
          <cell r="K203" t="str">
            <v>FHIC-88592</v>
          </cell>
          <cell r="L203">
            <v>88592</v>
          </cell>
          <cell r="M203">
            <v>987942</v>
          </cell>
          <cell r="P203">
            <v>43740</v>
          </cell>
        </row>
        <row r="204">
          <cell r="A204" t="str">
            <v>900341526-88890</v>
          </cell>
          <cell r="B204">
            <v>816</v>
          </cell>
          <cell r="C204">
            <v>3101</v>
          </cell>
          <cell r="D204" t="str">
            <v>816-3101</v>
          </cell>
          <cell r="E204">
            <v>43745</v>
          </cell>
          <cell r="F204">
            <v>230550108000</v>
          </cell>
          <cell r="G204" t="str">
            <v>PAGO GIRO DIRECTO OCT2019</v>
          </cell>
          <cell r="H204">
            <v>900341526</v>
          </cell>
          <cell r="I204" t="str">
            <v>FUND CARDIOV DE COLOM ZON FRA SAS</v>
          </cell>
          <cell r="J204" t="str">
            <v>8023D82-</v>
          </cell>
          <cell r="K204" t="str">
            <v>FHIC-88890</v>
          </cell>
          <cell r="L204">
            <v>88890</v>
          </cell>
          <cell r="M204">
            <v>73074</v>
          </cell>
          <cell r="P204">
            <v>43740</v>
          </cell>
        </row>
        <row r="205">
          <cell r="A205" t="str">
            <v>900341526-88974</v>
          </cell>
          <cell r="B205">
            <v>816</v>
          </cell>
          <cell r="C205">
            <v>2361</v>
          </cell>
          <cell r="D205" t="str">
            <v>816-2361</v>
          </cell>
          <cell r="E205">
            <v>43503</v>
          </cell>
          <cell r="F205">
            <v>230550156800</v>
          </cell>
          <cell r="G205" t="str">
            <v>GIRO PAGO DIRECTO FEB2019</v>
          </cell>
          <cell r="H205">
            <v>900341526</v>
          </cell>
          <cell r="I205" t="str">
            <v>FUND CARDIOV DE COLOM ZON FRA SAS</v>
          </cell>
          <cell r="J205" t="str">
            <v>8026D82-</v>
          </cell>
          <cell r="K205" t="str">
            <v>FHIC-88974</v>
          </cell>
          <cell r="L205">
            <v>88974</v>
          </cell>
          <cell r="M205">
            <v>4355482</v>
          </cell>
          <cell r="P205">
            <v>43740</v>
          </cell>
        </row>
        <row r="206">
          <cell r="A206" t="str">
            <v>900341526-89097</v>
          </cell>
          <cell r="B206">
            <v>816</v>
          </cell>
          <cell r="C206">
            <v>3101</v>
          </cell>
          <cell r="D206" t="str">
            <v>816-3101</v>
          </cell>
          <cell r="E206">
            <v>43745</v>
          </cell>
          <cell r="F206">
            <v>230550108000</v>
          </cell>
          <cell r="G206" t="str">
            <v>PAGO GIRO DIRECTO OCT2019</v>
          </cell>
          <cell r="H206">
            <v>900341526</v>
          </cell>
          <cell r="I206" t="str">
            <v>FUND CARDIOV DE COLOM ZON FRA SAS</v>
          </cell>
          <cell r="J206" t="str">
            <v>8026D82-</v>
          </cell>
          <cell r="K206" t="str">
            <v>FHIC-89097</v>
          </cell>
          <cell r="L206">
            <v>89097</v>
          </cell>
          <cell r="M206">
            <v>93100</v>
          </cell>
          <cell r="P206">
            <v>43740</v>
          </cell>
        </row>
        <row r="207">
          <cell r="A207" t="str">
            <v>900341526-89541</v>
          </cell>
          <cell r="B207">
            <v>816</v>
          </cell>
          <cell r="C207">
            <v>3101</v>
          </cell>
          <cell r="D207" t="str">
            <v>816-3101</v>
          </cell>
          <cell r="E207">
            <v>43745</v>
          </cell>
          <cell r="F207">
            <v>230550108000</v>
          </cell>
          <cell r="G207" t="str">
            <v>PAGO GIRO DIRECTO OCT2019</v>
          </cell>
          <cell r="H207">
            <v>900341526</v>
          </cell>
          <cell r="I207" t="str">
            <v>FUND CARDIOV DE COLOM ZON FRA SAS</v>
          </cell>
          <cell r="J207" t="str">
            <v>8044D82-</v>
          </cell>
          <cell r="K207" t="str">
            <v>FHIC-89541</v>
          </cell>
          <cell r="L207">
            <v>89541</v>
          </cell>
          <cell r="M207">
            <v>93100</v>
          </cell>
          <cell r="P207">
            <v>43740</v>
          </cell>
        </row>
        <row r="208">
          <cell r="A208" t="str">
            <v>900341526-89603</v>
          </cell>
          <cell r="B208">
            <v>816</v>
          </cell>
          <cell r="C208">
            <v>3101</v>
          </cell>
          <cell r="D208" t="str">
            <v>816-3101</v>
          </cell>
          <cell r="E208">
            <v>43745</v>
          </cell>
          <cell r="F208">
            <v>230550108000</v>
          </cell>
          <cell r="G208" t="str">
            <v>PAGO GIRO DIRECTO OCT2019</v>
          </cell>
          <cell r="H208">
            <v>900341526</v>
          </cell>
          <cell r="I208" t="str">
            <v>FUND CARDIOV DE COLOM ZON FRA SAS</v>
          </cell>
          <cell r="J208" t="str">
            <v>8023D82-</v>
          </cell>
          <cell r="K208" t="str">
            <v>FHIC-89603</v>
          </cell>
          <cell r="L208">
            <v>89603</v>
          </cell>
          <cell r="M208">
            <v>42803</v>
          </cell>
          <cell r="P208">
            <v>43740</v>
          </cell>
        </row>
        <row r="209">
          <cell r="A209" t="str">
            <v>900341526-89829</v>
          </cell>
          <cell r="B209">
            <v>816</v>
          </cell>
          <cell r="C209">
            <v>3101</v>
          </cell>
          <cell r="D209" t="str">
            <v>816-3101</v>
          </cell>
          <cell r="E209">
            <v>43745</v>
          </cell>
          <cell r="F209">
            <v>230550108000</v>
          </cell>
          <cell r="G209" t="str">
            <v>PAGO GIRO DIRECTO OCT2019</v>
          </cell>
          <cell r="H209">
            <v>900341526</v>
          </cell>
          <cell r="I209" t="str">
            <v>FUND CARDIOV DE COLOM ZON FRA SAS</v>
          </cell>
          <cell r="J209" t="str">
            <v>8023D82-</v>
          </cell>
          <cell r="K209" t="str">
            <v>FHIC-89829</v>
          </cell>
          <cell r="L209">
            <v>89829</v>
          </cell>
          <cell r="M209">
            <v>93100</v>
          </cell>
          <cell r="P209">
            <v>43740</v>
          </cell>
        </row>
        <row r="210">
          <cell r="A210" t="str">
            <v>900341526-90060</v>
          </cell>
          <cell r="B210">
            <v>816</v>
          </cell>
          <cell r="C210">
            <v>2361</v>
          </cell>
          <cell r="D210" t="str">
            <v>816-2361</v>
          </cell>
          <cell r="E210">
            <v>43503</v>
          </cell>
          <cell r="F210">
            <v>230550108000</v>
          </cell>
          <cell r="G210" t="str">
            <v>GIRO PAGO DIRECTO FEB2019</v>
          </cell>
          <cell r="H210">
            <v>900341526</v>
          </cell>
          <cell r="I210" t="str">
            <v>FUND CARDIOV DE COLOM ZON FRA SAS</v>
          </cell>
          <cell r="J210" t="str">
            <v>8023D82-</v>
          </cell>
          <cell r="K210" t="str">
            <v>FHIC-90060</v>
          </cell>
          <cell r="L210">
            <v>90060</v>
          </cell>
          <cell r="M210">
            <v>2249012</v>
          </cell>
          <cell r="P210">
            <v>43740</v>
          </cell>
        </row>
        <row r="211">
          <cell r="A211" t="str">
            <v>900341526-90130</v>
          </cell>
          <cell r="B211">
            <v>816</v>
          </cell>
          <cell r="C211">
            <v>2361</v>
          </cell>
          <cell r="D211" t="str">
            <v>816-2361</v>
          </cell>
          <cell r="E211">
            <v>43503</v>
          </cell>
          <cell r="F211">
            <v>230550156800</v>
          </cell>
          <cell r="G211" t="str">
            <v>GIRO PAGO DIRECTO FEB2019</v>
          </cell>
          <cell r="H211">
            <v>900341526</v>
          </cell>
          <cell r="I211" t="str">
            <v>FUND CARDIOV DE COLOM ZON FRA SAS</v>
          </cell>
          <cell r="J211" t="str">
            <v>8026D82-</v>
          </cell>
          <cell r="K211" t="str">
            <v>FHIC-90130</v>
          </cell>
          <cell r="L211">
            <v>90130</v>
          </cell>
          <cell r="M211">
            <v>759562</v>
          </cell>
          <cell r="P211">
            <v>43740</v>
          </cell>
        </row>
        <row r="212">
          <cell r="A212" t="str">
            <v>900341526-90130</v>
          </cell>
          <cell r="B212">
            <v>816</v>
          </cell>
          <cell r="C212">
            <v>3101</v>
          </cell>
          <cell r="D212" t="str">
            <v>816-3101</v>
          </cell>
          <cell r="E212">
            <v>43745</v>
          </cell>
          <cell r="F212">
            <v>230550156800</v>
          </cell>
          <cell r="G212" t="str">
            <v>PAGO GIRO DIRECTO OCT2019</v>
          </cell>
          <cell r="H212">
            <v>900341526</v>
          </cell>
          <cell r="I212" t="str">
            <v>FUND CARDIOV DE COLOM ZON FRA SAS</v>
          </cell>
          <cell r="J212" t="str">
            <v>8026D82-</v>
          </cell>
          <cell r="K212" t="str">
            <v>FHIC-90130</v>
          </cell>
          <cell r="L212">
            <v>90130</v>
          </cell>
          <cell r="M212">
            <v>624520</v>
          </cell>
          <cell r="P212">
            <v>43740</v>
          </cell>
        </row>
        <row r="213">
          <cell r="A213" t="str">
            <v>900341526-90238</v>
          </cell>
          <cell r="B213">
            <v>816</v>
          </cell>
          <cell r="C213">
            <v>3101</v>
          </cell>
          <cell r="D213" t="str">
            <v>816-3101</v>
          </cell>
          <cell r="E213">
            <v>43745</v>
          </cell>
          <cell r="F213">
            <v>230550108000</v>
          </cell>
          <cell r="G213" t="str">
            <v>PAGO GIRO DIRECTO OCT2019</v>
          </cell>
          <cell r="H213">
            <v>900341526</v>
          </cell>
          <cell r="I213" t="str">
            <v>FUND CARDIOV DE COLOM ZON FRA SAS</v>
          </cell>
          <cell r="J213" t="str">
            <v>8023D82-</v>
          </cell>
          <cell r="K213" t="str">
            <v>FHIC-90238</v>
          </cell>
          <cell r="L213">
            <v>90238</v>
          </cell>
          <cell r="M213">
            <v>41598</v>
          </cell>
          <cell r="P213">
            <v>43740</v>
          </cell>
        </row>
        <row r="214">
          <cell r="A214" t="str">
            <v>900341526-90482</v>
          </cell>
          <cell r="B214">
            <v>816</v>
          </cell>
          <cell r="C214">
            <v>3101</v>
          </cell>
          <cell r="D214" t="str">
            <v>816-3101</v>
          </cell>
          <cell r="E214">
            <v>43745</v>
          </cell>
          <cell r="F214">
            <v>230550156800</v>
          </cell>
          <cell r="G214" t="str">
            <v>PAGO GIRO DIRECTO OCT2019</v>
          </cell>
          <cell r="H214">
            <v>900341526</v>
          </cell>
          <cell r="I214" t="str">
            <v>FUND CARDIOV DE COLOM ZON FRA SAS</v>
          </cell>
          <cell r="J214" t="str">
            <v>8037D82-</v>
          </cell>
          <cell r="K214" t="str">
            <v>FHIC-90482</v>
          </cell>
          <cell r="L214">
            <v>90482</v>
          </cell>
          <cell r="M214">
            <v>15617</v>
          </cell>
          <cell r="P214">
            <v>43740</v>
          </cell>
        </row>
        <row r="215">
          <cell r="A215" t="str">
            <v>900341526-90641</v>
          </cell>
          <cell r="B215">
            <v>816</v>
          </cell>
          <cell r="C215">
            <v>3101</v>
          </cell>
          <cell r="D215" t="str">
            <v>816-3101</v>
          </cell>
          <cell r="E215">
            <v>43745</v>
          </cell>
          <cell r="F215">
            <v>230550108000</v>
          </cell>
          <cell r="G215" t="str">
            <v>PAGO GIRO DIRECTO OCT2019</v>
          </cell>
          <cell r="H215">
            <v>900341526</v>
          </cell>
          <cell r="I215" t="str">
            <v>FUND CARDIOV DE COLOM ZON FRA SAS</v>
          </cell>
          <cell r="J215" t="str">
            <v>8023D82-</v>
          </cell>
          <cell r="K215" t="str">
            <v>FHIC-90641</v>
          </cell>
          <cell r="L215">
            <v>90641</v>
          </cell>
          <cell r="M215">
            <v>36536</v>
          </cell>
          <cell r="P215">
            <v>43740</v>
          </cell>
        </row>
        <row r="216">
          <cell r="A216" t="str">
            <v>900341526-91299</v>
          </cell>
          <cell r="B216">
            <v>816</v>
          </cell>
          <cell r="C216">
            <v>3101</v>
          </cell>
          <cell r="D216" t="str">
            <v>816-3101</v>
          </cell>
          <cell r="E216">
            <v>43745</v>
          </cell>
          <cell r="F216">
            <v>230550156800</v>
          </cell>
          <cell r="G216" t="str">
            <v>PAGO GIRO DIRECTO OCT2019</v>
          </cell>
          <cell r="H216">
            <v>900341526</v>
          </cell>
          <cell r="I216" t="str">
            <v>FUND CARDIOV DE COLOM ZON FRA SAS</v>
          </cell>
          <cell r="J216" t="str">
            <v>8025D82-</v>
          </cell>
          <cell r="K216" t="str">
            <v>FHIC-91299</v>
          </cell>
          <cell r="L216">
            <v>91299</v>
          </cell>
          <cell r="M216">
            <v>365505</v>
          </cell>
          <cell r="P216">
            <v>43740</v>
          </cell>
        </row>
        <row r="217">
          <cell r="A217" t="str">
            <v>900341526-91702</v>
          </cell>
          <cell r="B217">
            <v>816</v>
          </cell>
          <cell r="C217">
            <v>3101</v>
          </cell>
          <cell r="D217" t="str">
            <v>816-3101</v>
          </cell>
          <cell r="E217">
            <v>43745</v>
          </cell>
          <cell r="F217">
            <v>230550156800</v>
          </cell>
          <cell r="G217" t="str">
            <v>PAGO GIRO DIRECTO OCT2019</v>
          </cell>
          <cell r="H217">
            <v>900341526</v>
          </cell>
          <cell r="I217" t="str">
            <v>FUND CARDIOV DE COLOM ZON FRA SAS</v>
          </cell>
          <cell r="J217" t="str">
            <v>8026D82-</v>
          </cell>
          <cell r="K217" t="str">
            <v>FHIC-91702</v>
          </cell>
          <cell r="L217">
            <v>91702</v>
          </cell>
          <cell r="M217">
            <v>163797</v>
          </cell>
          <cell r="P217">
            <v>43740</v>
          </cell>
        </row>
        <row r="218">
          <cell r="A218" t="str">
            <v>900341526-91784</v>
          </cell>
          <cell r="B218">
            <v>816</v>
          </cell>
          <cell r="C218">
            <v>3101</v>
          </cell>
          <cell r="D218" t="str">
            <v>816-3101</v>
          </cell>
          <cell r="E218">
            <v>43745</v>
          </cell>
          <cell r="F218">
            <v>230550108000</v>
          </cell>
          <cell r="G218" t="str">
            <v>PAGO GIRO DIRECTO OCT2019</v>
          </cell>
          <cell r="H218">
            <v>900341526</v>
          </cell>
          <cell r="I218" t="str">
            <v>FUND CARDIOV DE COLOM ZON FRA SAS</v>
          </cell>
          <cell r="J218" t="str">
            <v>8023D82-</v>
          </cell>
          <cell r="K218" t="str">
            <v>FHIC-91784</v>
          </cell>
          <cell r="L218">
            <v>91784</v>
          </cell>
          <cell r="M218">
            <v>93100</v>
          </cell>
          <cell r="P218">
            <v>43526</v>
          </cell>
        </row>
        <row r="219">
          <cell r="A219" t="str">
            <v>900341526-92112</v>
          </cell>
          <cell r="B219">
            <v>816</v>
          </cell>
          <cell r="C219">
            <v>2456</v>
          </cell>
          <cell r="D219" t="str">
            <v>816-2456</v>
          </cell>
          <cell r="E219">
            <v>43531</v>
          </cell>
          <cell r="F219">
            <v>230550156800</v>
          </cell>
          <cell r="G219" t="str">
            <v>PAGO GIRO DIRECTO MAR7</v>
          </cell>
          <cell r="H219">
            <v>900341526</v>
          </cell>
          <cell r="I219" t="str">
            <v>FUND CARDIOV DE COLOM ZON FRA SAS</v>
          </cell>
          <cell r="J219" t="str">
            <v>8044D82-</v>
          </cell>
          <cell r="K219" t="str">
            <v>FHIC-92112</v>
          </cell>
          <cell r="L219">
            <v>92112</v>
          </cell>
          <cell r="M219">
            <v>5421603</v>
          </cell>
          <cell r="P219">
            <v>43649</v>
          </cell>
        </row>
        <row r="220">
          <cell r="A220" t="str">
            <v>900341526-92113</v>
          </cell>
          <cell r="B220">
            <v>816</v>
          </cell>
          <cell r="C220">
            <v>3101</v>
          </cell>
          <cell r="D220" t="str">
            <v>816-3101</v>
          </cell>
          <cell r="E220">
            <v>43745</v>
          </cell>
          <cell r="F220">
            <v>230550108000</v>
          </cell>
          <cell r="G220" t="str">
            <v>PAGO GIRO DIRECTO OCT2019</v>
          </cell>
          <cell r="H220">
            <v>900341526</v>
          </cell>
          <cell r="I220" t="str">
            <v>FUND CARDIOV DE COLOM ZON FRA SAS</v>
          </cell>
          <cell r="J220" t="str">
            <v>8031D82-</v>
          </cell>
          <cell r="K220" t="str">
            <v>FHIC-92113</v>
          </cell>
          <cell r="L220">
            <v>92113</v>
          </cell>
          <cell r="M220">
            <v>93100</v>
          </cell>
          <cell r="P220">
            <v>43526</v>
          </cell>
        </row>
        <row r="221">
          <cell r="A221" t="str">
            <v>900341526-93238</v>
          </cell>
          <cell r="B221">
            <v>816</v>
          </cell>
          <cell r="C221">
            <v>2456</v>
          </cell>
          <cell r="D221" t="str">
            <v>816-2456</v>
          </cell>
          <cell r="E221">
            <v>43531</v>
          </cell>
          <cell r="F221">
            <v>230550313400</v>
          </cell>
          <cell r="G221" t="str">
            <v>PAGO GIRO DIRECTO MAR7</v>
          </cell>
          <cell r="H221">
            <v>900341526</v>
          </cell>
          <cell r="I221" t="str">
            <v>FUND CARDIOV DE COLOM ZON FRA SAS</v>
          </cell>
          <cell r="J221" t="str">
            <v>8026D82-</v>
          </cell>
          <cell r="K221" t="str">
            <v>FHIC-93238</v>
          </cell>
          <cell r="L221">
            <v>93238</v>
          </cell>
          <cell r="M221">
            <v>30123102</v>
          </cell>
          <cell r="P221">
            <v>43680</v>
          </cell>
        </row>
        <row r="222">
          <cell r="A222" t="str">
            <v>900341526-95087</v>
          </cell>
          <cell r="B222">
            <v>816</v>
          </cell>
          <cell r="C222">
            <v>2823</v>
          </cell>
          <cell r="D222" t="str">
            <v>816-2823</v>
          </cell>
          <cell r="E222">
            <v>43654</v>
          </cell>
          <cell r="F222">
            <v>230550108000</v>
          </cell>
          <cell r="G222" t="str">
            <v>PAGO GIRO DIRECTO JUL2019</v>
          </cell>
          <cell r="H222">
            <v>900341526</v>
          </cell>
          <cell r="I222" t="str">
            <v>FUND CARDIOV DE COLOM ZON FRA SAS</v>
          </cell>
          <cell r="J222" t="str">
            <v>8026D82-</v>
          </cell>
          <cell r="K222" t="str">
            <v>FHIC-95087</v>
          </cell>
          <cell r="L222">
            <v>95087</v>
          </cell>
          <cell r="M222">
            <v>5610502</v>
          </cell>
          <cell r="P222" t="str">
            <v>07/14/2019</v>
          </cell>
        </row>
        <row r="223">
          <cell r="A223" t="str">
            <v>900341526-96286</v>
          </cell>
          <cell r="B223">
            <v>816</v>
          </cell>
          <cell r="C223">
            <v>3101</v>
          </cell>
          <cell r="D223" t="str">
            <v>816-3101</v>
          </cell>
          <cell r="E223">
            <v>43745</v>
          </cell>
          <cell r="F223">
            <v>230550108000</v>
          </cell>
          <cell r="G223" t="str">
            <v>PAGO GIRO DIRECTO OCT2019</v>
          </cell>
          <cell r="H223">
            <v>900341526</v>
          </cell>
          <cell r="I223" t="str">
            <v>FUND CARDIOV DE COLOM ZON FRA SAS</v>
          </cell>
          <cell r="J223" t="str">
            <v>8030D82-</v>
          </cell>
          <cell r="K223" t="str">
            <v>FHIC-96286</v>
          </cell>
          <cell r="L223">
            <v>96286</v>
          </cell>
          <cell r="M223">
            <v>30858</v>
          </cell>
          <cell r="P223">
            <v>43502</v>
          </cell>
        </row>
        <row r="224">
          <cell r="A224" t="str">
            <v>900341526-97171</v>
          </cell>
          <cell r="B224">
            <v>816</v>
          </cell>
          <cell r="C224">
            <v>2543</v>
          </cell>
          <cell r="D224" t="str">
            <v>816-2543</v>
          </cell>
          <cell r="E224">
            <v>43560</v>
          </cell>
          <cell r="F224">
            <v>230550156800</v>
          </cell>
          <cell r="G224" t="str">
            <v>PAGO GIRO DIRECTO ABRIL5</v>
          </cell>
          <cell r="H224">
            <v>900341526</v>
          </cell>
          <cell r="I224" t="str">
            <v>FUND CARDIOV DE COLOM ZON FRA SAS</v>
          </cell>
          <cell r="J224" t="str">
            <v>8026D82-</v>
          </cell>
          <cell r="K224" t="str">
            <v>FHIC-97171</v>
          </cell>
          <cell r="L224">
            <v>97171</v>
          </cell>
          <cell r="M224">
            <v>1062958</v>
          </cell>
          <cell r="P224">
            <v>43559</v>
          </cell>
        </row>
        <row r="225">
          <cell r="A225" t="str">
            <v>900341526-99162</v>
          </cell>
          <cell r="B225">
            <v>816</v>
          </cell>
          <cell r="C225">
            <v>2543</v>
          </cell>
          <cell r="D225" t="str">
            <v>816-2543</v>
          </cell>
          <cell r="E225">
            <v>43560</v>
          </cell>
          <cell r="F225">
            <v>230550156800</v>
          </cell>
          <cell r="G225" t="str">
            <v>PAGO GIRO DIRECTO ABRIL5</v>
          </cell>
          <cell r="H225">
            <v>900341526</v>
          </cell>
          <cell r="I225" t="str">
            <v>FUND CARDIOV DE COLOM ZON FRA SAS</v>
          </cell>
          <cell r="J225" t="str">
            <v>8026D82-</v>
          </cell>
          <cell r="K225" t="str">
            <v>FHIC-99162</v>
          </cell>
          <cell r="L225">
            <v>99162</v>
          </cell>
          <cell r="M225">
            <v>17907872</v>
          </cell>
          <cell r="P225">
            <v>43620</v>
          </cell>
        </row>
        <row r="226">
          <cell r="A226" t="str">
            <v>900341526-99921</v>
          </cell>
          <cell r="B226">
            <v>816</v>
          </cell>
          <cell r="C226">
            <v>2641</v>
          </cell>
          <cell r="D226" t="str">
            <v>816-2641</v>
          </cell>
          <cell r="E226">
            <v>43593</v>
          </cell>
          <cell r="F226">
            <v>230550156800</v>
          </cell>
          <cell r="G226" t="str">
            <v>PAGO GIRO DIRECTO MAYO 8</v>
          </cell>
          <cell r="H226">
            <v>900341526</v>
          </cell>
          <cell r="I226" t="str">
            <v>FUND CARDIOV DE COLOM ZON FRA SAS</v>
          </cell>
          <cell r="J226" t="str">
            <v>8026D82-</v>
          </cell>
          <cell r="K226" t="str">
            <v>FHIC-99921</v>
          </cell>
          <cell r="L226">
            <v>99921</v>
          </cell>
          <cell r="M226">
            <v>961369</v>
          </cell>
          <cell r="P226">
            <v>43529</v>
          </cell>
        </row>
        <row r="227">
          <cell r="A227" t="str">
            <v>900341526-102633</v>
          </cell>
          <cell r="B227">
            <v>816</v>
          </cell>
          <cell r="C227">
            <v>2641</v>
          </cell>
          <cell r="D227" t="str">
            <v>816-2641</v>
          </cell>
          <cell r="E227">
            <v>43593</v>
          </cell>
          <cell r="F227">
            <v>230550108000</v>
          </cell>
          <cell r="G227" t="str">
            <v>PAGO GIRO DIRECTO MAYO 8</v>
          </cell>
          <cell r="H227">
            <v>900341526</v>
          </cell>
          <cell r="I227" t="str">
            <v>FUND CARDIOV DE COLOM ZON FRA SAS</v>
          </cell>
          <cell r="J227" t="str">
            <v>8026D82-</v>
          </cell>
          <cell r="K227" t="str">
            <v>FHIC-102633</v>
          </cell>
          <cell r="L227">
            <v>102633</v>
          </cell>
          <cell r="M227">
            <v>12104256</v>
          </cell>
          <cell r="P227">
            <v>43529</v>
          </cell>
        </row>
        <row r="228">
          <cell r="A228" t="str">
            <v>900341526-102633</v>
          </cell>
          <cell r="B228">
            <v>816</v>
          </cell>
          <cell r="C228">
            <v>3203</v>
          </cell>
          <cell r="D228" t="str">
            <v>816-3203</v>
          </cell>
          <cell r="E228">
            <v>43776</v>
          </cell>
          <cell r="F228">
            <v>230550108000</v>
          </cell>
          <cell r="G228" t="str">
            <v>PAGO GIRO DIRECTO NOV2019</v>
          </cell>
          <cell r="H228">
            <v>900341526</v>
          </cell>
          <cell r="I228" t="str">
            <v>FUND CARDIOV DE COLOM ZON FRA SAS</v>
          </cell>
          <cell r="J228" t="str">
            <v>8026D82-</v>
          </cell>
          <cell r="K228" t="str">
            <v>RFHIC-102633</v>
          </cell>
          <cell r="L228">
            <v>102633</v>
          </cell>
          <cell r="M228">
            <v>3630900</v>
          </cell>
          <cell r="P228" t="str">
            <v>06/30/2019</v>
          </cell>
        </row>
        <row r="229">
          <cell r="A229" t="str">
            <v>900341526-103024</v>
          </cell>
          <cell r="B229">
            <v>816</v>
          </cell>
          <cell r="C229">
            <v>2641</v>
          </cell>
          <cell r="D229" t="str">
            <v>816-2641</v>
          </cell>
          <cell r="E229">
            <v>43593</v>
          </cell>
          <cell r="F229">
            <v>230550156800</v>
          </cell>
          <cell r="G229" t="str">
            <v>PAGO GIRO DIRECTO MAYO 8</v>
          </cell>
          <cell r="H229">
            <v>900341526</v>
          </cell>
          <cell r="I229" t="str">
            <v>FUND CARDIOV DE COLOM ZON FRA SAS</v>
          </cell>
          <cell r="J229" t="str">
            <v>8044D82-</v>
          </cell>
          <cell r="K229" t="str">
            <v>FHIC-103024</v>
          </cell>
          <cell r="L229">
            <v>103024</v>
          </cell>
          <cell r="M229">
            <v>3307332</v>
          </cell>
          <cell r="P229">
            <v>43529</v>
          </cell>
        </row>
        <row r="230">
          <cell r="A230" t="str">
            <v>900341526-103977</v>
          </cell>
          <cell r="B230">
            <v>816</v>
          </cell>
          <cell r="C230">
            <v>3802</v>
          </cell>
          <cell r="D230" t="str">
            <v>816-3802</v>
          </cell>
          <cell r="E230">
            <v>43959</v>
          </cell>
          <cell r="F230">
            <v>230550156800</v>
          </cell>
          <cell r="G230" t="str">
            <v>PAGO GIRO DIRECTO MAY2020</v>
          </cell>
          <cell r="H230">
            <v>900341526</v>
          </cell>
          <cell r="I230" t="str">
            <v>FUND CARDIOV DE COLOM ZON FRA SAS</v>
          </cell>
          <cell r="J230" t="str">
            <v>8025D82-</v>
          </cell>
          <cell r="K230" t="str">
            <v>RFHIC-103977</v>
          </cell>
          <cell r="L230">
            <v>103977</v>
          </cell>
          <cell r="M230">
            <v>264600</v>
          </cell>
          <cell r="P230">
            <v>43986</v>
          </cell>
        </row>
        <row r="231">
          <cell r="A231" t="str">
            <v>900341526-104663</v>
          </cell>
          <cell r="B231">
            <v>816</v>
          </cell>
          <cell r="C231">
            <v>2823</v>
          </cell>
          <cell r="D231" t="str">
            <v>816-2823</v>
          </cell>
          <cell r="E231">
            <v>43654</v>
          </cell>
          <cell r="F231">
            <v>230550156800</v>
          </cell>
          <cell r="G231" t="str">
            <v>PAGO GIRO DIRECTO JUL2019</v>
          </cell>
          <cell r="H231">
            <v>900341526</v>
          </cell>
          <cell r="I231" t="str">
            <v>FUND CARDIOV DE COLOM ZON FRA SAS</v>
          </cell>
          <cell r="J231" t="str">
            <v>8026D82-</v>
          </cell>
          <cell r="K231" t="str">
            <v>FHIC-104663</v>
          </cell>
          <cell r="L231">
            <v>104663</v>
          </cell>
          <cell r="M231">
            <v>1386782</v>
          </cell>
          <cell r="P231">
            <v>43592</v>
          </cell>
        </row>
        <row r="232">
          <cell r="A232" t="str">
            <v>900341526-106273</v>
          </cell>
          <cell r="B232">
            <v>816</v>
          </cell>
          <cell r="C232">
            <v>2729</v>
          </cell>
          <cell r="D232" t="str">
            <v>816-2729</v>
          </cell>
          <cell r="E232">
            <v>43626</v>
          </cell>
          <cell r="F232">
            <v>230550108000</v>
          </cell>
          <cell r="G232" t="str">
            <v>PAGO GIRO DIRECTO JUNIO10</v>
          </cell>
          <cell r="H232">
            <v>900341526</v>
          </cell>
          <cell r="I232" t="str">
            <v>FUND CARDIOV DE COLOM ZON FRA SAS</v>
          </cell>
          <cell r="J232" t="str">
            <v>8048D82-</v>
          </cell>
          <cell r="K232" t="str">
            <v>FHIC-106273</v>
          </cell>
          <cell r="L232">
            <v>106273</v>
          </cell>
          <cell r="M232">
            <v>4088435</v>
          </cell>
          <cell r="P232">
            <v>43502</v>
          </cell>
        </row>
        <row r="233">
          <cell r="A233" t="str">
            <v>900341526-106833</v>
          </cell>
          <cell r="B233">
            <v>816</v>
          </cell>
          <cell r="C233">
            <v>2729</v>
          </cell>
          <cell r="D233" t="str">
            <v>816-2729</v>
          </cell>
          <cell r="E233">
            <v>43626</v>
          </cell>
          <cell r="F233">
            <v>230550108000</v>
          </cell>
          <cell r="G233" t="str">
            <v>PAGO GIRO DIRECTO JUNIO10</v>
          </cell>
          <cell r="H233">
            <v>900341526</v>
          </cell>
          <cell r="I233" t="str">
            <v>FUND CARDIOV DE COLOM ZON FRA SAS</v>
          </cell>
          <cell r="J233" t="str">
            <v>8026D82-</v>
          </cell>
          <cell r="K233" t="str">
            <v>FHIC-106833</v>
          </cell>
          <cell r="L233">
            <v>106833</v>
          </cell>
          <cell r="M233">
            <v>3430000</v>
          </cell>
          <cell r="P233">
            <v>43502</v>
          </cell>
        </row>
        <row r="234">
          <cell r="A234" t="str">
            <v>900341526-106989</v>
          </cell>
          <cell r="B234">
            <v>816</v>
          </cell>
          <cell r="C234">
            <v>3101</v>
          </cell>
          <cell r="D234" t="str">
            <v>816-3101</v>
          </cell>
          <cell r="E234">
            <v>43745</v>
          </cell>
          <cell r="F234">
            <v>230550156800</v>
          </cell>
          <cell r="G234" t="str">
            <v>PAGO GIRO DIRECTO OCT2019</v>
          </cell>
          <cell r="H234">
            <v>900341526</v>
          </cell>
          <cell r="I234" t="str">
            <v>FUND CARDIOV DE COLOM ZON FRA SAS</v>
          </cell>
          <cell r="J234" t="str">
            <v>8030D82-</v>
          </cell>
          <cell r="K234" t="str">
            <v>FHIC-106989</v>
          </cell>
          <cell r="L234">
            <v>106989</v>
          </cell>
          <cell r="M234">
            <v>93100</v>
          </cell>
          <cell r="P234">
            <v>43502</v>
          </cell>
        </row>
        <row r="235">
          <cell r="A235" t="str">
            <v>900341526-107236</v>
          </cell>
          <cell r="B235">
            <v>816</v>
          </cell>
          <cell r="C235">
            <v>3802</v>
          </cell>
          <cell r="D235" t="str">
            <v>816-3802</v>
          </cell>
          <cell r="E235">
            <v>43959</v>
          </cell>
          <cell r="F235">
            <v>230550108000</v>
          </cell>
          <cell r="G235" t="str">
            <v>PAGO GIRO DIRECTO MAY2020</v>
          </cell>
          <cell r="H235">
            <v>900341526</v>
          </cell>
          <cell r="I235" t="str">
            <v>FUND CARDIOV DE COLOM ZON FRA SAS</v>
          </cell>
          <cell r="J235" t="str">
            <v>8044D82-</v>
          </cell>
          <cell r="K235" t="str">
            <v>FHIC-107236</v>
          </cell>
          <cell r="L235">
            <v>107236</v>
          </cell>
          <cell r="M235">
            <v>8856445</v>
          </cell>
          <cell r="P235">
            <v>43986</v>
          </cell>
        </row>
        <row r="236">
          <cell r="A236" t="str">
            <v>900341526-107596</v>
          </cell>
          <cell r="B236">
            <v>816</v>
          </cell>
          <cell r="C236">
            <v>3101</v>
          </cell>
          <cell r="D236" t="str">
            <v>816-3101</v>
          </cell>
          <cell r="E236">
            <v>43745</v>
          </cell>
          <cell r="F236">
            <v>230550108000</v>
          </cell>
          <cell r="G236" t="str">
            <v>PAGO GIRO DIRECTO OCT2019</v>
          </cell>
          <cell r="H236">
            <v>900341526</v>
          </cell>
          <cell r="I236" t="str">
            <v>FUND CARDIOV DE COLOM ZON FRA SAS</v>
          </cell>
          <cell r="J236" t="str">
            <v>8025D82-</v>
          </cell>
          <cell r="K236" t="str">
            <v>FHIC-107596</v>
          </cell>
          <cell r="L236">
            <v>107596</v>
          </cell>
          <cell r="M236">
            <v>93100</v>
          </cell>
          <cell r="P236">
            <v>43502</v>
          </cell>
        </row>
        <row r="237">
          <cell r="A237" t="str">
            <v>900341526-107614</v>
          </cell>
          <cell r="B237">
            <v>816</v>
          </cell>
          <cell r="C237">
            <v>3101</v>
          </cell>
          <cell r="D237" t="str">
            <v>816-3101</v>
          </cell>
          <cell r="E237">
            <v>43745</v>
          </cell>
          <cell r="F237">
            <v>230550108000</v>
          </cell>
          <cell r="G237" t="str">
            <v>PAGO GIRO DIRECTO OCT2019</v>
          </cell>
          <cell r="H237">
            <v>900341526</v>
          </cell>
          <cell r="I237" t="str">
            <v>FUND CARDIOV DE COLOM ZON FRA SAS</v>
          </cell>
          <cell r="J237" t="str">
            <v>8037D82-</v>
          </cell>
          <cell r="K237" t="str">
            <v>FHIC-107614</v>
          </cell>
          <cell r="L237">
            <v>107614</v>
          </cell>
          <cell r="M237">
            <v>93100</v>
          </cell>
          <cell r="P237">
            <v>43502</v>
          </cell>
        </row>
        <row r="238">
          <cell r="A238" t="str">
            <v>900341526-108068</v>
          </cell>
          <cell r="B238">
            <v>816</v>
          </cell>
          <cell r="C238">
            <v>3101</v>
          </cell>
          <cell r="D238" t="str">
            <v>816-3101</v>
          </cell>
          <cell r="E238">
            <v>43745</v>
          </cell>
          <cell r="F238">
            <v>230550108000</v>
          </cell>
          <cell r="G238" t="str">
            <v>PAGO GIRO DIRECTO OCT2019</v>
          </cell>
          <cell r="H238">
            <v>900341526</v>
          </cell>
          <cell r="I238" t="str">
            <v>FUND CARDIOV DE COLOM ZON FRA SAS</v>
          </cell>
          <cell r="J238" t="str">
            <v>8026D82-</v>
          </cell>
          <cell r="K238" t="str">
            <v>FHIC-108068</v>
          </cell>
          <cell r="L238">
            <v>108068</v>
          </cell>
          <cell r="M238">
            <v>132563</v>
          </cell>
          <cell r="P238">
            <v>43502</v>
          </cell>
        </row>
        <row r="239">
          <cell r="A239" t="str">
            <v>900341526-108373</v>
          </cell>
          <cell r="B239">
            <v>816</v>
          </cell>
          <cell r="C239">
            <v>3101</v>
          </cell>
          <cell r="D239" t="str">
            <v>816-3101</v>
          </cell>
          <cell r="E239">
            <v>43745</v>
          </cell>
          <cell r="F239">
            <v>230550156800</v>
          </cell>
          <cell r="G239" t="str">
            <v>PAGO GIRO DIRECTO OCT2019</v>
          </cell>
          <cell r="H239">
            <v>900341526</v>
          </cell>
          <cell r="I239" t="str">
            <v>FUND CARDIOV DE COLOM ZON FRA SAS</v>
          </cell>
          <cell r="J239" t="str">
            <v>8044D82-</v>
          </cell>
          <cell r="K239" t="str">
            <v>FHIC-108373</v>
          </cell>
          <cell r="L239">
            <v>108373</v>
          </cell>
          <cell r="M239">
            <v>93100</v>
          </cell>
          <cell r="P239">
            <v>43502</v>
          </cell>
        </row>
        <row r="240">
          <cell r="A240" t="str">
            <v>900341526-108963</v>
          </cell>
          <cell r="B240">
            <v>816</v>
          </cell>
          <cell r="C240">
            <v>3101</v>
          </cell>
          <cell r="D240" t="str">
            <v>816-3101</v>
          </cell>
          <cell r="E240">
            <v>43745</v>
          </cell>
          <cell r="F240">
            <v>230550156800</v>
          </cell>
          <cell r="G240" t="str">
            <v>PAGO GIRO DIRECTO OCT2019</v>
          </cell>
          <cell r="H240">
            <v>900341526</v>
          </cell>
          <cell r="I240" t="str">
            <v>FUND CARDIOV DE COLOM ZON FRA SAS</v>
          </cell>
          <cell r="J240" t="str">
            <v>8026D82-</v>
          </cell>
          <cell r="K240" t="str">
            <v>FHIC-108963</v>
          </cell>
          <cell r="L240">
            <v>108963</v>
          </cell>
          <cell r="M240">
            <v>93100</v>
          </cell>
          <cell r="P240">
            <v>43502</v>
          </cell>
        </row>
        <row r="241">
          <cell r="A241" t="str">
            <v>900341526-109016</v>
          </cell>
          <cell r="B241">
            <v>816</v>
          </cell>
          <cell r="C241">
            <v>2823</v>
          </cell>
          <cell r="D241" t="str">
            <v>816-2823</v>
          </cell>
          <cell r="E241">
            <v>43654</v>
          </cell>
          <cell r="F241">
            <v>230550156800</v>
          </cell>
          <cell r="G241" t="str">
            <v>PAGO GIRO DIRECTO JUL2019</v>
          </cell>
          <cell r="H241">
            <v>900341526</v>
          </cell>
          <cell r="I241" t="str">
            <v>FUND CARDIOV DE COLOM ZON FRA SAS</v>
          </cell>
          <cell r="J241" t="str">
            <v>8026D82-</v>
          </cell>
          <cell r="K241" t="str">
            <v>FHIC-109016</v>
          </cell>
          <cell r="L241">
            <v>109016</v>
          </cell>
          <cell r="M241">
            <v>983713</v>
          </cell>
          <cell r="P241">
            <v>43592</v>
          </cell>
        </row>
        <row r="242">
          <cell r="A242" t="str">
            <v>900341526-109176</v>
          </cell>
          <cell r="B242">
            <v>816</v>
          </cell>
          <cell r="C242">
            <v>2729</v>
          </cell>
          <cell r="D242" t="str">
            <v>816-2729</v>
          </cell>
          <cell r="E242">
            <v>43626</v>
          </cell>
          <cell r="F242">
            <v>230550156800</v>
          </cell>
          <cell r="G242" t="str">
            <v>PAGO GIRO DIRECTO JUNIO10</v>
          </cell>
          <cell r="H242">
            <v>900341526</v>
          </cell>
          <cell r="I242" t="str">
            <v>FUND CARDIOV DE COLOM ZON FRA SAS</v>
          </cell>
          <cell r="J242" t="str">
            <v>8026D82-</v>
          </cell>
          <cell r="K242" t="str">
            <v>FHIC-109176</v>
          </cell>
          <cell r="L242">
            <v>109176</v>
          </cell>
          <cell r="M242">
            <v>569805</v>
          </cell>
          <cell r="P242">
            <v>43502</v>
          </cell>
        </row>
        <row r="243">
          <cell r="A243" t="str">
            <v>900341526-109176</v>
          </cell>
          <cell r="B243">
            <v>816</v>
          </cell>
          <cell r="C243">
            <v>3101</v>
          </cell>
          <cell r="D243" t="str">
            <v>816-3101</v>
          </cell>
          <cell r="E243">
            <v>43745</v>
          </cell>
          <cell r="F243">
            <v>230550156800</v>
          </cell>
          <cell r="G243" t="str">
            <v>PAGO GIRO DIRECTO OCT2019</v>
          </cell>
          <cell r="H243">
            <v>900341526</v>
          </cell>
          <cell r="I243" t="str">
            <v>FUND CARDIOV DE COLOM ZON FRA SAS</v>
          </cell>
          <cell r="J243" t="str">
            <v>8026D82-</v>
          </cell>
          <cell r="K243" t="str">
            <v>FHIC-109176</v>
          </cell>
          <cell r="L243">
            <v>109176</v>
          </cell>
          <cell r="M243">
            <v>697856</v>
          </cell>
          <cell r="P243">
            <v>43502</v>
          </cell>
        </row>
        <row r="244">
          <cell r="A244" t="str">
            <v>900341526-109266</v>
          </cell>
          <cell r="B244">
            <v>816</v>
          </cell>
          <cell r="C244">
            <v>3101</v>
          </cell>
          <cell r="D244" t="str">
            <v>816-3101</v>
          </cell>
          <cell r="E244">
            <v>43745</v>
          </cell>
          <cell r="F244">
            <v>230550108000</v>
          </cell>
          <cell r="G244" t="str">
            <v>PAGO GIRO DIRECTO OCT2019</v>
          </cell>
          <cell r="H244">
            <v>900341526</v>
          </cell>
          <cell r="I244" t="str">
            <v>FUND CARDIOV DE COLOM ZON FRA SAS</v>
          </cell>
          <cell r="J244" t="str">
            <v>8025D82-</v>
          </cell>
          <cell r="K244" t="str">
            <v>FHIC-109266</v>
          </cell>
          <cell r="L244">
            <v>109266</v>
          </cell>
          <cell r="M244">
            <v>93100</v>
          </cell>
          <cell r="P244">
            <v>43502</v>
          </cell>
        </row>
        <row r="245">
          <cell r="A245" t="str">
            <v>900341526-109853</v>
          </cell>
          <cell r="B245">
            <v>816</v>
          </cell>
          <cell r="C245">
            <v>3101</v>
          </cell>
          <cell r="D245" t="str">
            <v>816-3101</v>
          </cell>
          <cell r="E245">
            <v>43745</v>
          </cell>
          <cell r="F245">
            <v>230550156800</v>
          </cell>
          <cell r="G245" t="str">
            <v>PAGO GIRO DIRECTO OCT2019</v>
          </cell>
          <cell r="H245">
            <v>900341526</v>
          </cell>
          <cell r="I245" t="str">
            <v>FUND CARDIOV DE COLOM ZON FRA SAS</v>
          </cell>
          <cell r="J245" t="str">
            <v>8026D82-</v>
          </cell>
          <cell r="K245" t="str">
            <v>FHIC-109853</v>
          </cell>
          <cell r="L245">
            <v>109853</v>
          </cell>
          <cell r="M245">
            <v>108602</v>
          </cell>
          <cell r="P245">
            <v>43502</v>
          </cell>
        </row>
        <row r="246">
          <cell r="A246" t="str">
            <v>900341526-110051</v>
          </cell>
          <cell r="B246">
            <v>816</v>
          </cell>
          <cell r="C246">
            <v>3101</v>
          </cell>
          <cell r="D246" t="str">
            <v>816-3101</v>
          </cell>
          <cell r="E246">
            <v>43745</v>
          </cell>
          <cell r="F246">
            <v>230550108000</v>
          </cell>
          <cell r="G246" t="str">
            <v>PAGO GIRO DIRECTO OCT2019</v>
          </cell>
          <cell r="H246">
            <v>900341526</v>
          </cell>
          <cell r="I246" t="str">
            <v>FUND CARDIOV DE COLOM ZON FRA SAS</v>
          </cell>
          <cell r="J246" t="str">
            <v>8023D82-</v>
          </cell>
          <cell r="K246" t="str">
            <v>FHIC-110051</v>
          </cell>
          <cell r="L246">
            <v>110051</v>
          </cell>
          <cell r="M246">
            <v>42803</v>
          </cell>
          <cell r="P246">
            <v>43502</v>
          </cell>
        </row>
        <row r="247">
          <cell r="A247" t="str">
            <v>900341526-110169</v>
          </cell>
          <cell r="B247">
            <v>816</v>
          </cell>
          <cell r="C247">
            <v>3203</v>
          </cell>
          <cell r="D247" t="str">
            <v>816-3203</v>
          </cell>
          <cell r="E247">
            <v>43776</v>
          </cell>
          <cell r="F247">
            <v>230550108000</v>
          </cell>
          <cell r="G247" t="str">
            <v>PAGO GIRO DIRECTO NOV2019</v>
          </cell>
          <cell r="H247">
            <v>900341526</v>
          </cell>
          <cell r="I247" t="str">
            <v>FUND CARDIOV DE COLOM ZON FRA SAS</v>
          </cell>
          <cell r="J247" t="str">
            <v>8026D82-</v>
          </cell>
          <cell r="K247" t="str">
            <v>FHIC-110169</v>
          </cell>
          <cell r="L247">
            <v>110169</v>
          </cell>
          <cell r="M247">
            <v>93100</v>
          </cell>
          <cell r="P247">
            <v>43592</v>
          </cell>
        </row>
        <row r="248">
          <cell r="A248" t="str">
            <v>900341526-110353</v>
          </cell>
          <cell r="B248">
            <v>816</v>
          </cell>
          <cell r="C248">
            <v>3101</v>
          </cell>
          <cell r="D248" t="str">
            <v>816-3101</v>
          </cell>
          <cell r="E248">
            <v>43745</v>
          </cell>
          <cell r="F248">
            <v>230550108000</v>
          </cell>
          <cell r="G248" t="str">
            <v>PAGO GIRO DIRECTO OCT2019</v>
          </cell>
          <cell r="H248">
            <v>900341526</v>
          </cell>
          <cell r="I248" t="str">
            <v>FUND CARDIOV DE COLOM ZON FRA SAS</v>
          </cell>
          <cell r="J248" t="str">
            <v>8037D82-</v>
          </cell>
          <cell r="K248" t="str">
            <v>FHIC-110353</v>
          </cell>
          <cell r="L248">
            <v>110353</v>
          </cell>
          <cell r="M248">
            <v>137591</v>
          </cell>
          <cell r="P248">
            <v>43502</v>
          </cell>
        </row>
        <row r="249">
          <cell r="A249" t="str">
            <v>900341526-110409</v>
          </cell>
          <cell r="B249">
            <v>816</v>
          </cell>
          <cell r="C249">
            <v>3101</v>
          </cell>
          <cell r="D249" t="str">
            <v>816-3101</v>
          </cell>
          <cell r="E249">
            <v>43745</v>
          </cell>
          <cell r="F249">
            <v>230550156800</v>
          </cell>
          <cell r="G249" t="str">
            <v>PAGO GIRO DIRECTO OCT2019</v>
          </cell>
          <cell r="H249">
            <v>900341526</v>
          </cell>
          <cell r="I249" t="str">
            <v>FUND CARDIOV DE COLOM ZON FRA SAS</v>
          </cell>
          <cell r="J249" t="str">
            <v>8026D82-</v>
          </cell>
          <cell r="K249" t="str">
            <v>FHIC-110409</v>
          </cell>
          <cell r="L249">
            <v>110409</v>
          </cell>
          <cell r="M249">
            <v>93100</v>
          </cell>
          <cell r="P249">
            <v>43502</v>
          </cell>
        </row>
        <row r="250">
          <cell r="A250" t="str">
            <v>900341526-111003</v>
          </cell>
          <cell r="B250">
            <v>816</v>
          </cell>
          <cell r="C250">
            <v>3101</v>
          </cell>
          <cell r="D250" t="str">
            <v>816-3101</v>
          </cell>
          <cell r="E250">
            <v>43745</v>
          </cell>
          <cell r="F250">
            <v>230550156800</v>
          </cell>
          <cell r="G250" t="str">
            <v>PAGO GIRO DIRECTO OCT2019</v>
          </cell>
          <cell r="H250">
            <v>900341526</v>
          </cell>
          <cell r="I250" t="str">
            <v>FUND CARDIOV DE COLOM ZON FRA SAS</v>
          </cell>
          <cell r="J250" t="str">
            <v>8025D82-</v>
          </cell>
          <cell r="K250" t="str">
            <v>FHIC-111003</v>
          </cell>
          <cell r="L250">
            <v>111003</v>
          </cell>
          <cell r="M250">
            <v>855791</v>
          </cell>
          <cell r="P250">
            <v>43502</v>
          </cell>
        </row>
        <row r="251">
          <cell r="A251" t="str">
            <v>900341526-111049</v>
          </cell>
          <cell r="B251">
            <v>816</v>
          </cell>
          <cell r="C251">
            <v>3101</v>
          </cell>
          <cell r="D251" t="str">
            <v>816-3101</v>
          </cell>
          <cell r="E251">
            <v>43745</v>
          </cell>
          <cell r="F251">
            <v>230550156800</v>
          </cell>
          <cell r="G251" t="str">
            <v>PAGO GIRO DIRECTO OCT2019</v>
          </cell>
          <cell r="H251">
            <v>900341526</v>
          </cell>
          <cell r="I251" t="str">
            <v>FUND CARDIOV DE COLOM ZON FRA SAS</v>
          </cell>
          <cell r="J251" t="str">
            <v>8026D82-</v>
          </cell>
          <cell r="K251" t="str">
            <v>FHIC-111049</v>
          </cell>
          <cell r="L251">
            <v>111049</v>
          </cell>
          <cell r="M251">
            <v>93100</v>
          </cell>
          <cell r="P251">
            <v>43502</v>
          </cell>
        </row>
        <row r="252">
          <cell r="A252" t="str">
            <v>900341526-111743</v>
          </cell>
          <cell r="B252">
            <v>816</v>
          </cell>
          <cell r="C252">
            <v>3203</v>
          </cell>
          <cell r="D252" t="str">
            <v>816-3203</v>
          </cell>
          <cell r="E252">
            <v>43776</v>
          </cell>
          <cell r="F252">
            <v>230550156800</v>
          </cell>
          <cell r="G252" t="str">
            <v>PAGO GIRO DIRECTO NOV2019</v>
          </cell>
          <cell r="H252">
            <v>900341526</v>
          </cell>
          <cell r="I252" t="str">
            <v>FUND CARDIOV DE COLOM ZON FRA SAS</v>
          </cell>
          <cell r="J252" t="str">
            <v>8026D82-</v>
          </cell>
          <cell r="K252" t="str">
            <v>FHIC-111743</v>
          </cell>
          <cell r="L252">
            <v>111743</v>
          </cell>
          <cell r="M252">
            <v>879058</v>
          </cell>
          <cell r="P252">
            <v>43592</v>
          </cell>
        </row>
        <row r="253">
          <cell r="A253" t="str">
            <v>900341526-111846</v>
          </cell>
          <cell r="B253">
            <v>816</v>
          </cell>
          <cell r="C253">
            <v>2823</v>
          </cell>
          <cell r="D253" t="str">
            <v>816-2823</v>
          </cell>
          <cell r="E253">
            <v>43654</v>
          </cell>
          <cell r="F253">
            <v>230550108000</v>
          </cell>
          <cell r="G253" t="str">
            <v>PAGO GIRO DIRECTO JUL2019</v>
          </cell>
          <cell r="H253">
            <v>900341526</v>
          </cell>
          <cell r="I253" t="str">
            <v>FUND CARDIOV DE COLOM ZON FRA SAS</v>
          </cell>
          <cell r="J253" t="str">
            <v>8025D82-</v>
          </cell>
          <cell r="K253" t="str">
            <v>FHIC-111846</v>
          </cell>
          <cell r="L253">
            <v>111846</v>
          </cell>
          <cell r="M253">
            <v>3255142</v>
          </cell>
          <cell r="P253">
            <v>43592</v>
          </cell>
        </row>
        <row r="254">
          <cell r="A254" t="str">
            <v>900341526-112748</v>
          </cell>
          <cell r="B254">
            <v>816</v>
          </cell>
          <cell r="C254">
            <v>3101</v>
          </cell>
          <cell r="D254" t="str">
            <v>816-3101</v>
          </cell>
          <cell r="E254">
            <v>43745</v>
          </cell>
          <cell r="F254">
            <v>230550156800</v>
          </cell>
          <cell r="G254" t="str">
            <v>PAGO GIRO DIRECTO OCT2019</v>
          </cell>
          <cell r="H254">
            <v>900341526</v>
          </cell>
          <cell r="I254" t="str">
            <v>FUND CARDIOV DE COLOM ZON FRA SAS</v>
          </cell>
          <cell r="J254" t="str">
            <v>8026D82-</v>
          </cell>
          <cell r="K254" t="str">
            <v>FHIC-112748</v>
          </cell>
          <cell r="L254">
            <v>112748</v>
          </cell>
          <cell r="M254">
            <v>108602</v>
          </cell>
          <cell r="P254">
            <v>43683</v>
          </cell>
        </row>
        <row r="255">
          <cell r="A255" t="str">
            <v>900341526-112823</v>
          </cell>
          <cell r="B255">
            <v>816</v>
          </cell>
          <cell r="C255">
            <v>3203</v>
          </cell>
          <cell r="D255" t="str">
            <v>816-3203</v>
          </cell>
          <cell r="E255">
            <v>43776</v>
          </cell>
          <cell r="F255">
            <v>230550156800</v>
          </cell>
          <cell r="G255" t="str">
            <v>PAGO GIRO DIRECTO NOV2019</v>
          </cell>
          <cell r="H255">
            <v>900341526</v>
          </cell>
          <cell r="I255" t="str">
            <v>FUND CARDIOV DE COLOM ZON FRA SAS</v>
          </cell>
          <cell r="J255" t="str">
            <v>8026D82-</v>
          </cell>
          <cell r="K255" t="str">
            <v>FHIC-112823</v>
          </cell>
          <cell r="L255">
            <v>112823</v>
          </cell>
          <cell r="M255">
            <v>492646</v>
          </cell>
          <cell r="P255">
            <v>43592</v>
          </cell>
        </row>
        <row r="256">
          <cell r="A256" t="str">
            <v>900341526-114131</v>
          </cell>
          <cell r="B256">
            <v>816</v>
          </cell>
          <cell r="C256">
            <v>3203</v>
          </cell>
          <cell r="D256" t="str">
            <v>816-3203</v>
          </cell>
          <cell r="E256">
            <v>43776</v>
          </cell>
          <cell r="F256">
            <v>230550156800</v>
          </cell>
          <cell r="G256" t="str">
            <v>PAGO GIRO DIRECTO NOV2019</v>
          </cell>
          <cell r="H256">
            <v>900341526</v>
          </cell>
          <cell r="I256" t="str">
            <v>FUND CARDIOV DE COLOM ZON FRA SAS</v>
          </cell>
          <cell r="J256" t="str">
            <v>8026D82-</v>
          </cell>
          <cell r="K256" t="str">
            <v>FHIC-114131</v>
          </cell>
          <cell r="L256">
            <v>114131</v>
          </cell>
          <cell r="M256">
            <v>116786</v>
          </cell>
          <cell r="P256">
            <v>43592</v>
          </cell>
        </row>
        <row r="257">
          <cell r="A257" t="str">
            <v>900341526-114588</v>
          </cell>
          <cell r="B257">
            <v>816</v>
          </cell>
          <cell r="C257">
            <v>3604</v>
          </cell>
          <cell r="D257" t="str">
            <v>816-3604</v>
          </cell>
          <cell r="E257">
            <v>43896</v>
          </cell>
          <cell r="F257">
            <v>230550108000</v>
          </cell>
          <cell r="G257" t="str">
            <v>PAGO GIRO DIRECTO MARZO20</v>
          </cell>
          <cell r="H257">
            <v>900341526</v>
          </cell>
          <cell r="I257" t="str">
            <v>FUND CARDIOV DE COLOM ZON FRA SAS</v>
          </cell>
          <cell r="J257" t="str">
            <v>8026D82-</v>
          </cell>
          <cell r="K257" t="str">
            <v>FHIC-114588</v>
          </cell>
          <cell r="L257">
            <v>114588</v>
          </cell>
          <cell r="M257">
            <v>93100</v>
          </cell>
          <cell r="P257" t="str">
            <v>12/14/2019</v>
          </cell>
        </row>
        <row r="258">
          <cell r="A258" t="str">
            <v>900341526-114612</v>
          </cell>
          <cell r="B258">
            <v>816</v>
          </cell>
          <cell r="C258">
            <v>3203</v>
          </cell>
          <cell r="D258" t="str">
            <v>816-3203</v>
          </cell>
          <cell r="E258">
            <v>43776</v>
          </cell>
          <cell r="F258">
            <v>230550156800</v>
          </cell>
          <cell r="G258" t="str">
            <v>PAGO GIRO DIRECTO NOV2019</v>
          </cell>
          <cell r="H258">
            <v>900341526</v>
          </cell>
          <cell r="I258" t="str">
            <v>FUND CARDIOV DE COLOM ZON FRA SAS</v>
          </cell>
          <cell r="J258" t="str">
            <v>8026D82-</v>
          </cell>
          <cell r="K258" t="str">
            <v>FHIC-114612</v>
          </cell>
          <cell r="L258">
            <v>114612</v>
          </cell>
          <cell r="M258">
            <v>93100</v>
          </cell>
          <cell r="P258">
            <v>43592</v>
          </cell>
        </row>
        <row r="259">
          <cell r="A259" t="str">
            <v>900341526-114833</v>
          </cell>
          <cell r="B259">
            <v>816</v>
          </cell>
          <cell r="C259">
            <v>3203</v>
          </cell>
          <cell r="D259" t="str">
            <v>816-3203</v>
          </cell>
          <cell r="E259">
            <v>43776</v>
          </cell>
          <cell r="F259">
            <v>230550108000</v>
          </cell>
          <cell r="G259" t="str">
            <v>PAGO GIRO DIRECTO NOV2019</v>
          </cell>
          <cell r="H259">
            <v>900341526</v>
          </cell>
          <cell r="I259" t="str">
            <v>FUND CARDIOV DE COLOM ZON FRA SAS</v>
          </cell>
          <cell r="J259" t="str">
            <v>8023D82-</v>
          </cell>
          <cell r="K259" t="str">
            <v>FHIC-114833</v>
          </cell>
          <cell r="L259">
            <v>114833</v>
          </cell>
          <cell r="M259">
            <v>93100</v>
          </cell>
          <cell r="P259">
            <v>43592</v>
          </cell>
        </row>
        <row r="260">
          <cell r="A260" t="str">
            <v>900341526-115461</v>
          </cell>
          <cell r="B260">
            <v>816</v>
          </cell>
          <cell r="C260">
            <v>3203</v>
          </cell>
          <cell r="D260" t="str">
            <v>816-3203</v>
          </cell>
          <cell r="E260">
            <v>43776</v>
          </cell>
          <cell r="F260">
            <v>230550156800</v>
          </cell>
          <cell r="G260" t="str">
            <v>PAGO GIRO DIRECTO NOV2019</v>
          </cell>
          <cell r="H260">
            <v>900341526</v>
          </cell>
          <cell r="I260" t="str">
            <v>FUND CARDIOV DE COLOM ZON FRA SAS</v>
          </cell>
          <cell r="J260" t="str">
            <v>8023D82-</v>
          </cell>
          <cell r="K260" t="str">
            <v>FHIC-115461</v>
          </cell>
          <cell r="L260">
            <v>115461</v>
          </cell>
          <cell r="M260">
            <v>340354</v>
          </cell>
          <cell r="P260">
            <v>43592</v>
          </cell>
        </row>
        <row r="261">
          <cell r="A261" t="str">
            <v>900341526-116622</v>
          </cell>
          <cell r="B261">
            <v>816</v>
          </cell>
          <cell r="C261">
            <v>2823</v>
          </cell>
          <cell r="D261" t="str">
            <v>816-2823</v>
          </cell>
          <cell r="E261">
            <v>43654</v>
          </cell>
          <cell r="F261">
            <v>230550156800</v>
          </cell>
          <cell r="G261" t="str">
            <v>PAGO GIRO DIRECTO JUL2019</v>
          </cell>
          <cell r="H261">
            <v>900341526</v>
          </cell>
          <cell r="I261" t="str">
            <v>FUND CARDIOV DE COLOM ZON FRA SAS</v>
          </cell>
          <cell r="J261" t="str">
            <v>8026D82-</v>
          </cell>
          <cell r="K261" t="str">
            <v>FHIC-116622</v>
          </cell>
          <cell r="L261">
            <v>116622</v>
          </cell>
          <cell r="M261">
            <v>1010471</v>
          </cell>
          <cell r="P261" t="str">
            <v>07/14/2019</v>
          </cell>
        </row>
        <row r="262">
          <cell r="A262" t="str">
            <v>900341526-116720</v>
          </cell>
          <cell r="B262">
            <v>816</v>
          </cell>
          <cell r="C262">
            <v>3203</v>
          </cell>
          <cell r="D262" t="str">
            <v>816-3203</v>
          </cell>
          <cell r="E262">
            <v>43776</v>
          </cell>
          <cell r="F262">
            <v>230550156800</v>
          </cell>
          <cell r="G262" t="str">
            <v>PAGO GIRO DIRECTO NOV2019</v>
          </cell>
          <cell r="H262">
            <v>900341526</v>
          </cell>
          <cell r="I262" t="str">
            <v>FUND CARDIOV DE COLOM ZON FRA SAS</v>
          </cell>
          <cell r="J262" t="str">
            <v>8026D82-</v>
          </cell>
          <cell r="K262" t="str">
            <v>FHIC-116720</v>
          </cell>
          <cell r="L262">
            <v>116720</v>
          </cell>
          <cell r="M262">
            <v>874411</v>
          </cell>
          <cell r="P262">
            <v>43562</v>
          </cell>
        </row>
        <row r="263">
          <cell r="A263" t="str">
            <v>900341526-116792</v>
          </cell>
          <cell r="B263">
            <v>816</v>
          </cell>
          <cell r="C263">
            <v>3203</v>
          </cell>
          <cell r="D263" t="str">
            <v>816-3203</v>
          </cell>
          <cell r="E263">
            <v>43776</v>
          </cell>
          <cell r="F263">
            <v>230550156800</v>
          </cell>
          <cell r="G263" t="str">
            <v>PAGO GIRO DIRECTO NOV2019</v>
          </cell>
          <cell r="H263">
            <v>900341526</v>
          </cell>
          <cell r="I263" t="str">
            <v>FUND CARDIOV DE COLOM ZON FRA SAS</v>
          </cell>
          <cell r="J263" t="str">
            <v>8026D82-</v>
          </cell>
          <cell r="K263" t="str">
            <v>FHIC-116792</v>
          </cell>
          <cell r="L263">
            <v>116792</v>
          </cell>
          <cell r="M263">
            <v>92825</v>
          </cell>
          <cell r="P263">
            <v>43562</v>
          </cell>
        </row>
        <row r="264">
          <cell r="A264" t="str">
            <v>900341526-117645</v>
          </cell>
          <cell r="B264">
            <v>816</v>
          </cell>
          <cell r="C264">
            <v>2823</v>
          </cell>
          <cell r="D264" t="str">
            <v>816-2823</v>
          </cell>
          <cell r="E264">
            <v>43654</v>
          </cell>
          <cell r="F264">
            <v>230550156800</v>
          </cell>
          <cell r="G264" t="str">
            <v>PAGO GIRO DIRECTO JUL2019</v>
          </cell>
          <cell r="H264">
            <v>900341526</v>
          </cell>
          <cell r="I264" t="str">
            <v>FUND CARDIOV DE COLOM ZON FRA SAS</v>
          </cell>
          <cell r="J264" t="str">
            <v>8026D82-</v>
          </cell>
          <cell r="K264" t="str">
            <v>FHIC-117645</v>
          </cell>
          <cell r="L264">
            <v>117645</v>
          </cell>
          <cell r="M264">
            <v>811861</v>
          </cell>
          <cell r="P264" t="str">
            <v>07/14/2019</v>
          </cell>
        </row>
        <row r="265">
          <cell r="A265" t="str">
            <v>900341526-117852</v>
          </cell>
          <cell r="B265">
            <v>816</v>
          </cell>
          <cell r="C265">
            <v>3203</v>
          </cell>
          <cell r="D265" t="str">
            <v>816-3203</v>
          </cell>
          <cell r="E265">
            <v>43776</v>
          </cell>
          <cell r="F265">
            <v>230550108000</v>
          </cell>
          <cell r="G265" t="str">
            <v>PAGO GIRO DIRECTO NOV2019</v>
          </cell>
          <cell r="H265">
            <v>900341526</v>
          </cell>
          <cell r="I265" t="str">
            <v>FUND CARDIOV DE COLOM ZON FRA SAS</v>
          </cell>
          <cell r="J265" t="str">
            <v>8027D82-</v>
          </cell>
          <cell r="K265" t="str">
            <v>FHIC-117852</v>
          </cell>
          <cell r="L265">
            <v>117852</v>
          </cell>
          <cell r="M265">
            <v>754114</v>
          </cell>
          <cell r="P265">
            <v>43563</v>
          </cell>
        </row>
        <row r="266">
          <cell r="A266" t="str">
            <v>900341526-118586</v>
          </cell>
          <cell r="B266">
            <v>816</v>
          </cell>
          <cell r="C266">
            <v>3203</v>
          </cell>
          <cell r="D266" t="str">
            <v>816-3203</v>
          </cell>
          <cell r="E266">
            <v>43776</v>
          </cell>
          <cell r="F266">
            <v>230550108000</v>
          </cell>
          <cell r="G266" t="str">
            <v>PAGO GIRO DIRECTO NOV2019</v>
          </cell>
          <cell r="H266">
            <v>900341526</v>
          </cell>
          <cell r="I266" t="str">
            <v>FUND CARDIOV DE COLOM ZON FRA SAS</v>
          </cell>
          <cell r="J266" t="str">
            <v>8023D82-</v>
          </cell>
          <cell r="K266" t="str">
            <v>FHIC-118586</v>
          </cell>
          <cell r="L266">
            <v>118586</v>
          </cell>
          <cell r="M266">
            <v>418669</v>
          </cell>
          <cell r="P266" t="str">
            <v>07/14/2019</v>
          </cell>
        </row>
        <row r="267">
          <cell r="A267" t="str">
            <v>900341526-118586</v>
          </cell>
          <cell r="B267">
            <v>816</v>
          </cell>
          <cell r="C267">
            <v>3315</v>
          </cell>
          <cell r="D267" t="str">
            <v>816-3315</v>
          </cell>
          <cell r="E267">
            <v>43805</v>
          </cell>
          <cell r="F267">
            <v>230550108000</v>
          </cell>
          <cell r="G267" t="str">
            <v>PAGO GIRO DIRECTO DIC2019</v>
          </cell>
          <cell r="H267">
            <v>900341526</v>
          </cell>
          <cell r="I267" t="str">
            <v>FUND CARDIOV DE COLOM ZON FRA SAS</v>
          </cell>
          <cell r="J267" t="str">
            <v>8023D82-</v>
          </cell>
          <cell r="K267" t="str">
            <v>RFHIC-118586</v>
          </cell>
          <cell r="L267">
            <v>118586</v>
          </cell>
          <cell r="M267">
            <v>246715</v>
          </cell>
          <cell r="P267" t="str">
            <v>08/30/2019</v>
          </cell>
        </row>
        <row r="268">
          <cell r="A268" t="str">
            <v>900341526-119518</v>
          </cell>
          <cell r="B268">
            <v>816</v>
          </cell>
          <cell r="C268">
            <v>3203</v>
          </cell>
          <cell r="D268" t="str">
            <v>816-3203</v>
          </cell>
          <cell r="E268">
            <v>43776</v>
          </cell>
          <cell r="F268">
            <v>230550108000</v>
          </cell>
          <cell r="G268" t="str">
            <v>PAGO GIRO DIRECTO NOV2019</v>
          </cell>
          <cell r="H268">
            <v>900341526</v>
          </cell>
          <cell r="I268" t="str">
            <v>FUND CARDIOV DE COLOM ZON FRA SAS</v>
          </cell>
          <cell r="J268" t="str">
            <v>8037D82-</v>
          </cell>
          <cell r="K268" t="str">
            <v>FHIC-119518</v>
          </cell>
          <cell r="L268">
            <v>119518</v>
          </cell>
          <cell r="M268">
            <v>93100</v>
          </cell>
          <cell r="P268">
            <v>43563</v>
          </cell>
        </row>
        <row r="269">
          <cell r="A269" t="str">
            <v>900341526-119926</v>
          </cell>
          <cell r="B269">
            <v>816</v>
          </cell>
          <cell r="C269">
            <v>2912</v>
          </cell>
          <cell r="D269" t="str">
            <v>816-2912</v>
          </cell>
          <cell r="E269">
            <v>43685</v>
          </cell>
          <cell r="F269">
            <v>230550156800</v>
          </cell>
          <cell r="G269" t="str">
            <v>PAGO GIRO DIRECTO AGO2019</v>
          </cell>
          <cell r="H269">
            <v>900341526</v>
          </cell>
          <cell r="I269" t="str">
            <v>FUND CARDIOV DE COLOM ZON FRA SAS</v>
          </cell>
          <cell r="J269" t="str">
            <v>8026D82-</v>
          </cell>
          <cell r="K269" t="str">
            <v>FHIC-119926</v>
          </cell>
          <cell r="L269">
            <v>119926</v>
          </cell>
          <cell r="M269">
            <v>21345644</v>
          </cell>
          <cell r="P269" t="str">
            <v>08/13/2019</v>
          </cell>
        </row>
        <row r="270">
          <cell r="A270" t="str">
            <v>900341526-119926</v>
          </cell>
          <cell r="B270">
            <v>816</v>
          </cell>
          <cell r="C270">
            <v>3203</v>
          </cell>
          <cell r="D270" t="str">
            <v>816-3203</v>
          </cell>
          <cell r="E270">
            <v>43776</v>
          </cell>
          <cell r="F270">
            <v>230550156800</v>
          </cell>
          <cell r="G270" t="str">
            <v>PAGO GIRO DIRECTO NOV2019</v>
          </cell>
          <cell r="H270">
            <v>900341526</v>
          </cell>
          <cell r="I270" t="str">
            <v>FUND CARDIOV DE COLOM ZON FRA SAS</v>
          </cell>
          <cell r="J270" t="str">
            <v>8026D82-</v>
          </cell>
          <cell r="K270" t="str">
            <v>FHIC-119926</v>
          </cell>
          <cell r="L270">
            <v>119926</v>
          </cell>
          <cell r="M270">
            <v>6001273</v>
          </cell>
          <cell r="P270" t="str">
            <v>08/13/2019</v>
          </cell>
        </row>
        <row r="271">
          <cell r="A271" t="str">
            <v>900341526-119991</v>
          </cell>
          <cell r="B271">
            <v>816</v>
          </cell>
          <cell r="C271">
            <v>3203</v>
          </cell>
          <cell r="D271" t="str">
            <v>816-3203</v>
          </cell>
          <cell r="E271">
            <v>43776</v>
          </cell>
          <cell r="F271">
            <v>230550108000</v>
          </cell>
          <cell r="G271" t="str">
            <v>PAGO GIRO DIRECTO NOV2019</v>
          </cell>
          <cell r="H271">
            <v>900341526</v>
          </cell>
          <cell r="I271" t="str">
            <v>FUND CARDIOV DE COLOM ZON FRA SAS</v>
          </cell>
          <cell r="J271" t="str">
            <v>8023D82-</v>
          </cell>
          <cell r="K271" t="str">
            <v>FHIC-119991</v>
          </cell>
          <cell r="L271">
            <v>119991</v>
          </cell>
          <cell r="M271">
            <v>93100</v>
          </cell>
          <cell r="P271">
            <v>43532</v>
          </cell>
        </row>
        <row r="272">
          <cell r="A272" t="str">
            <v>900341526-120116</v>
          </cell>
          <cell r="B272">
            <v>816</v>
          </cell>
          <cell r="C272">
            <v>3203</v>
          </cell>
          <cell r="D272" t="str">
            <v>816-3203</v>
          </cell>
          <cell r="E272">
            <v>43776</v>
          </cell>
          <cell r="F272">
            <v>230550156800</v>
          </cell>
          <cell r="G272" t="str">
            <v>PAGO GIRO DIRECTO NOV2019</v>
          </cell>
          <cell r="H272">
            <v>900341526</v>
          </cell>
          <cell r="I272" t="str">
            <v>FUND CARDIOV DE COLOM ZON FRA SAS</v>
          </cell>
          <cell r="J272" t="str">
            <v>8026D82-</v>
          </cell>
          <cell r="K272" t="str">
            <v>FHIC-120116</v>
          </cell>
          <cell r="L272">
            <v>120116</v>
          </cell>
          <cell r="M272">
            <v>72933</v>
          </cell>
          <cell r="P272">
            <v>43532</v>
          </cell>
        </row>
        <row r="273">
          <cell r="A273" t="str">
            <v>900341526-120199</v>
          </cell>
          <cell r="B273">
            <v>816</v>
          </cell>
          <cell r="C273">
            <v>3203</v>
          </cell>
          <cell r="D273" t="str">
            <v>816-3203</v>
          </cell>
          <cell r="E273">
            <v>43776</v>
          </cell>
          <cell r="F273">
            <v>230550108000</v>
          </cell>
          <cell r="G273" t="str">
            <v>PAGO GIRO DIRECTO NOV2019</v>
          </cell>
          <cell r="H273">
            <v>900341526</v>
          </cell>
          <cell r="I273" t="str">
            <v>FUND CARDIOV DE COLOM ZON FRA SAS</v>
          </cell>
          <cell r="J273" t="str">
            <v>8026D82-</v>
          </cell>
          <cell r="K273" t="str">
            <v>FHIC-120199</v>
          </cell>
          <cell r="L273">
            <v>120199</v>
          </cell>
          <cell r="M273">
            <v>93100</v>
          </cell>
          <cell r="P273" t="str">
            <v>08/13/2019</v>
          </cell>
        </row>
        <row r="274">
          <cell r="A274" t="str">
            <v>900341526-120347</v>
          </cell>
          <cell r="B274">
            <v>816</v>
          </cell>
          <cell r="C274">
            <v>3203</v>
          </cell>
          <cell r="D274" t="str">
            <v>816-3203</v>
          </cell>
          <cell r="E274">
            <v>43776</v>
          </cell>
          <cell r="F274">
            <v>230550156800</v>
          </cell>
          <cell r="G274" t="str">
            <v>PAGO GIRO DIRECTO NOV2019</v>
          </cell>
          <cell r="H274">
            <v>900341526</v>
          </cell>
          <cell r="I274" t="str">
            <v>FUND CARDIOV DE COLOM ZON FRA SAS</v>
          </cell>
          <cell r="J274" t="str">
            <v>8026D82-</v>
          </cell>
          <cell r="K274" t="str">
            <v>FHIC-120347</v>
          </cell>
          <cell r="L274">
            <v>120347</v>
          </cell>
          <cell r="M274">
            <v>93100</v>
          </cell>
          <cell r="P274">
            <v>43685</v>
          </cell>
        </row>
        <row r="275">
          <cell r="A275" t="str">
            <v>900341526-120368</v>
          </cell>
          <cell r="B275">
            <v>816</v>
          </cell>
          <cell r="C275">
            <v>3203</v>
          </cell>
          <cell r="D275" t="str">
            <v>816-3203</v>
          </cell>
          <cell r="E275">
            <v>43776</v>
          </cell>
          <cell r="F275">
            <v>230550156800</v>
          </cell>
          <cell r="G275" t="str">
            <v>PAGO GIRO DIRECTO NOV2019</v>
          </cell>
          <cell r="H275">
            <v>900341526</v>
          </cell>
          <cell r="I275" t="str">
            <v>FUND CARDIOV DE COLOM ZON FRA SAS</v>
          </cell>
          <cell r="J275" t="str">
            <v>8026D82-</v>
          </cell>
          <cell r="K275" t="str">
            <v>FHIC-120368</v>
          </cell>
          <cell r="L275">
            <v>120368</v>
          </cell>
          <cell r="M275">
            <v>977054</v>
          </cell>
          <cell r="P275">
            <v>43685</v>
          </cell>
        </row>
        <row r="276">
          <cell r="A276" t="str">
            <v>900341526-121610</v>
          </cell>
          <cell r="B276">
            <v>816</v>
          </cell>
          <cell r="C276">
            <v>3203</v>
          </cell>
          <cell r="D276" t="str">
            <v>816-3203</v>
          </cell>
          <cell r="E276">
            <v>43776</v>
          </cell>
          <cell r="F276">
            <v>230550108000</v>
          </cell>
          <cell r="G276" t="str">
            <v>PAGO GIRO DIRECTO NOV2019</v>
          </cell>
          <cell r="H276">
            <v>900341526</v>
          </cell>
          <cell r="I276" t="str">
            <v>FUND CARDIOV DE COLOM ZON FRA SAS</v>
          </cell>
          <cell r="J276" t="str">
            <v>8023D82-</v>
          </cell>
          <cell r="K276" t="str">
            <v>FHIC-121610</v>
          </cell>
          <cell r="L276">
            <v>121610</v>
          </cell>
          <cell r="M276">
            <v>41598</v>
          </cell>
          <cell r="P276">
            <v>43685</v>
          </cell>
        </row>
        <row r="277">
          <cell r="A277" t="str">
            <v>900341526-121623</v>
          </cell>
          <cell r="B277">
            <v>816</v>
          </cell>
          <cell r="C277">
            <v>3203</v>
          </cell>
          <cell r="D277" t="str">
            <v>816-3203</v>
          </cell>
          <cell r="E277">
            <v>43776</v>
          </cell>
          <cell r="F277">
            <v>230550108000</v>
          </cell>
          <cell r="G277" t="str">
            <v>PAGO GIRO DIRECTO NOV2019</v>
          </cell>
          <cell r="H277">
            <v>900341526</v>
          </cell>
          <cell r="I277" t="str">
            <v>FUND CARDIOV DE COLOM ZON FRA SAS</v>
          </cell>
          <cell r="J277" t="str">
            <v>8023D82-</v>
          </cell>
          <cell r="K277" t="str">
            <v>FHIC-121623</v>
          </cell>
          <cell r="L277">
            <v>121623</v>
          </cell>
          <cell r="M277">
            <v>39861</v>
          </cell>
          <cell r="P277">
            <v>43685</v>
          </cell>
        </row>
        <row r="278">
          <cell r="A278" t="str">
            <v>900341526-121725</v>
          </cell>
          <cell r="B278">
            <v>816</v>
          </cell>
          <cell r="C278">
            <v>3203</v>
          </cell>
          <cell r="D278" t="str">
            <v>816-3203</v>
          </cell>
          <cell r="E278">
            <v>43776</v>
          </cell>
          <cell r="F278">
            <v>230550156800</v>
          </cell>
          <cell r="G278" t="str">
            <v>PAGO GIRO DIRECTO NOV2019</v>
          </cell>
          <cell r="H278">
            <v>900341526</v>
          </cell>
          <cell r="I278" t="str">
            <v>FUND CARDIOV DE COLOM ZON FRA SAS</v>
          </cell>
          <cell r="J278" t="str">
            <v>8026D82-</v>
          </cell>
          <cell r="K278" t="str">
            <v>FHIC-121725</v>
          </cell>
          <cell r="L278">
            <v>121725</v>
          </cell>
          <cell r="M278">
            <v>93100</v>
          </cell>
          <cell r="P278">
            <v>43685</v>
          </cell>
        </row>
        <row r="279">
          <cell r="A279" t="str">
            <v>900341526-123082</v>
          </cell>
          <cell r="B279">
            <v>816</v>
          </cell>
          <cell r="C279">
            <v>3315</v>
          </cell>
          <cell r="D279" t="str">
            <v>816-3315</v>
          </cell>
          <cell r="E279">
            <v>43805</v>
          </cell>
          <cell r="F279">
            <v>230550108000</v>
          </cell>
          <cell r="G279" t="str">
            <v>PAGO GIRO DIRECTO DIC2019</v>
          </cell>
          <cell r="H279">
            <v>900341526</v>
          </cell>
          <cell r="I279" t="str">
            <v>FUND CARDIOV DE COLOM ZON FRA SAS</v>
          </cell>
          <cell r="J279" t="str">
            <v>8023D82-</v>
          </cell>
          <cell r="K279" t="str">
            <v>FHIC-123082</v>
          </cell>
          <cell r="L279">
            <v>123082</v>
          </cell>
          <cell r="M279">
            <v>28299</v>
          </cell>
          <cell r="P279">
            <v>43626</v>
          </cell>
        </row>
        <row r="280">
          <cell r="A280" t="str">
            <v>900341526-123320</v>
          </cell>
          <cell r="B280">
            <v>816</v>
          </cell>
          <cell r="C280">
            <v>3203</v>
          </cell>
          <cell r="D280" t="str">
            <v>816-3203</v>
          </cell>
          <cell r="E280">
            <v>43776</v>
          </cell>
          <cell r="F280">
            <v>230550108000</v>
          </cell>
          <cell r="G280" t="str">
            <v>PAGO GIRO DIRECTO NOV2019</v>
          </cell>
          <cell r="H280">
            <v>900341526</v>
          </cell>
          <cell r="I280" t="str">
            <v>FUND CARDIOV DE COLOM ZON FRA SAS</v>
          </cell>
          <cell r="J280" t="str">
            <v>8025D82-</v>
          </cell>
          <cell r="K280" t="str">
            <v>FHIC-123320</v>
          </cell>
          <cell r="L280">
            <v>123320</v>
          </cell>
          <cell r="M280">
            <v>93100</v>
          </cell>
          <cell r="P280">
            <v>43685</v>
          </cell>
        </row>
        <row r="281">
          <cell r="A281" t="str">
            <v>900341526-124606</v>
          </cell>
          <cell r="B281">
            <v>816</v>
          </cell>
          <cell r="C281">
            <v>2999</v>
          </cell>
          <cell r="D281" t="str">
            <v>816-2999</v>
          </cell>
          <cell r="E281">
            <v>43714</v>
          </cell>
          <cell r="F281">
            <v>230550108000</v>
          </cell>
          <cell r="G281" t="str">
            <v>PAGO GIRO DIRECTO SEP2019</v>
          </cell>
          <cell r="H281">
            <v>900341526</v>
          </cell>
          <cell r="I281" t="str">
            <v>FUND CARDIOV DE COLOM ZON FRA SAS</v>
          </cell>
          <cell r="J281" t="str">
            <v>8026D82-</v>
          </cell>
          <cell r="K281" t="str">
            <v>FHIC-124606</v>
          </cell>
          <cell r="L281">
            <v>124606</v>
          </cell>
          <cell r="M281">
            <v>3430000</v>
          </cell>
          <cell r="P281">
            <v>43686</v>
          </cell>
        </row>
        <row r="282">
          <cell r="A282" t="str">
            <v>900341526-124764</v>
          </cell>
          <cell r="B282">
            <v>816</v>
          </cell>
          <cell r="C282">
            <v>3203</v>
          </cell>
          <cell r="D282" t="str">
            <v>816-3203</v>
          </cell>
          <cell r="E282">
            <v>43776</v>
          </cell>
          <cell r="F282">
            <v>230550108000</v>
          </cell>
          <cell r="G282" t="str">
            <v>PAGO GIRO DIRECTO NOV2019</v>
          </cell>
          <cell r="H282">
            <v>900341526</v>
          </cell>
          <cell r="I282" t="str">
            <v>FUND CARDIOV DE COLOM ZON FRA SAS</v>
          </cell>
          <cell r="J282" t="str">
            <v>8026D82-</v>
          </cell>
          <cell r="K282" t="str">
            <v>FHIC-124764</v>
          </cell>
          <cell r="L282">
            <v>124764</v>
          </cell>
          <cell r="M282">
            <v>92825</v>
          </cell>
          <cell r="P282" t="str">
            <v>08/17/2019</v>
          </cell>
        </row>
        <row r="283">
          <cell r="A283" t="str">
            <v>900341526-125186</v>
          </cell>
          <cell r="B283">
            <v>816</v>
          </cell>
          <cell r="C283">
            <v>2999</v>
          </cell>
          <cell r="D283" t="str">
            <v>816-2999</v>
          </cell>
          <cell r="E283">
            <v>43714</v>
          </cell>
          <cell r="F283">
            <v>230550156800</v>
          </cell>
          <cell r="G283" t="str">
            <v>PAGO GIRO DIRECTO SEP2019</v>
          </cell>
          <cell r="H283">
            <v>900341526</v>
          </cell>
          <cell r="I283" t="str">
            <v>FUND CARDIOV DE COLOM ZON FRA SAS</v>
          </cell>
          <cell r="J283" t="str">
            <v>8023D82-</v>
          </cell>
          <cell r="K283" t="str">
            <v>FHIC-125186</v>
          </cell>
          <cell r="L283">
            <v>125186</v>
          </cell>
          <cell r="M283">
            <v>4758433</v>
          </cell>
          <cell r="P283">
            <v>43686</v>
          </cell>
        </row>
        <row r="284">
          <cell r="A284" t="str">
            <v>900341526-125367</v>
          </cell>
          <cell r="B284">
            <v>816</v>
          </cell>
          <cell r="C284">
            <v>3203</v>
          </cell>
          <cell r="D284" t="str">
            <v>816-3203</v>
          </cell>
          <cell r="E284">
            <v>43776</v>
          </cell>
          <cell r="F284">
            <v>230550156800</v>
          </cell>
          <cell r="G284" t="str">
            <v>PAGO GIRO DIRECTO NOV2019</v>
          </cell>
          <cell r="H284">
            <v>900341526</v>
          </cell>
          <cell r="I284" t="str">
            <v>FUND CARDIOV DE COLOM ZON FRA SAS</v>
          </cell>
          <cell r="J284" t="str">
            <v>8026D82-</v>
          </cell>
          <cell r="K284" t="str">
            <v>FHIC-125367</v>
          </cell>
          <cell r="L284">
            <v>125367</v>
          </cell>
          <cell r="M284">
            <v>93100</v>
          </cell>
          <cell r="P284">
            <v>43625</v>
          </cell>
        </row>
        <row r="285">
          <cell r="A285" t="str">
            <v>900341526-125374</v>
          </cell>
          <cell r="B285">
            <v>816</v>
          </cell>
          <cell r="C285">
            <v>3203</v>
          </cell>
          <cell r="D285" t="str">
            <v>816-3203</v>
          </cell>
          <cell r="E285">
            <v>43776</v>
          </cell>
          <cell r="F285">
            <v>230550156800</v>
          </cell>
          <cell r="G285" t="str">
            <v>PAGO GIRO DIRECTO NOV2019</v>
          </cell>
          <cell r="H285">
            <v>900341526</v>
          </cell>
          <cell r="I285" t="str">
            <v>FUND CARDIOV DE COLOM ZON FRA SAS</v>
          </cell>
          <cell r="J285" t="str">
            <v>8026D82-</v>
          </cell>
          <cell r="K285" t="str">
            <v>FHIC-125374</v>
          </cell>
          <cell r="L285">
            <v>125374</v>
          </cell>
          <cell r="M285">
            <v>1244555</v>
          </cell>
          <cell r="P285">
            <v>43686</v>
          </cell>
        </row>
        <row r="286">
          <cell r="A286" t="str">
            <v>900341526-126329</v>
          </cell>
          <cell r="B286">
            <v>816</v>
          </cell>
          <cell r="C286">
            <v>3203</v>
          </cell>
          <cell r="D286" t="str">
            <v>816-3203</v>
          </cell>
          <cell r="E286">
            <v>43776</v>
          </cell>
          <cell r="F286">
            <v>230550156800</v>
          </cell>
          <cell r="G286" t="str">
            <v>PAGO GIRO DIRECTO NOV2019</v>
          </cell>
          <cell r="H286">
            <v>900341526</v>
          </cell>
          <cell r="I286" t="str">
            <v>FUND CARDIOV DE COLOM ZON FRA SAS</v>
          </cell>
          <cell r="J286" t="str">
            <v>8026D82-</v>
          </cell>
          <cell r="K286" t="str">
            <v>FHIC-126329</v>
          </cell>
          <cell r="L286">
            <v>126329</v>
          </cell>
          <cell r="M286">
            <v>92825</v>
          </cell>
          <cell r="P286">
            <v>43625</v>
          </cell>
        </row>
        <row r="287">
          <cell r="A287" t="str">
            <v>900341526-126340</v>
          </cell>
          <cell r="B287">
            <v>816</v>
          </cell>
          <cell r="C287">
            <v>2999</v>
          </cell>
          <cell r="D287" t="str">
            <v>816-2999</v>
          </cell>
          <cell r="E287">
            <v>43714</v>
          </cell>
          <cell r="F287">
            <v>230550156800</v>
          </cell>
          <cell r="G287" t="str">
            <v>PAGO GIRO DIRECTO SEP2019</v>
          </cell>
          <cell r="H287">
            <v>900341526</v>
          </cell>
          <cell r="I287" t="str">
            <v>FUND CARDIOV DE COLOM ZON FRA SAS</v>
          </cell>
          <cell r="J287" t="str">
            <v>8026D82-</v>
          </cell>
          <cell r="K287" t="str">
            <v>FHIC-126340</v>
          </cell>
          <cell r="L287">
            <v>126340</v>
          </cell>
          <cell r="M287">
            <v>2911460</v>
          </cell>
          <cell r="P287">
            <v>43686</v>
          </cell>
        </row>
        <row r="288">
          <cell r="A288" t="str">
            <v>900341526-126340</v>
          </cell>
          <cell r="B288">
            <v>816</v>
          </cell>
          <cell r="C288">
            <v>3203</v>
          </cell>
          <cell r="D288" t="str">
            <v>816-3203</v>
          </cell>
          <cell r="E288">
            <v>43776</v>
          </cell>
          <cell r="F288">
            <v>230550156800</v>
          </cell>
          <cell r="G288" t="str">
            <v>PAGO GIRO DIRECTO NOV2019</v>
          </cell>
          <cell r="H288">
            <v>900341526</v>
          </cell>
          <cell r="I288" t="str">
            <v>FUND CARDIOV DE COLOM ZON FRA SAS</v>
          </cell>
          <cell r="J288" t="str">
            <v>8026D82-</v>
          </cell>
          <cell r="K288" t="str">
            <v>FHIC-126340</v>
          </cell>
          <cell r="L288">
            <v>126340</v>
          </cell>
          <cell r="M288">
            <v>518540</v>
          </cell>
          <cell r="P288">
            <v>43686</v>
          </cell>
        </row>
        <row r="289">
          <cell r="A289" t="str">
            <v>900341526-126540</v>
          </cell>
          <cell r="B289">
            <v>816</v>
          </cell>
          <cell r="C289">
            <v>3203</v>
          </cell>
          <cell r="D289" t="str">
            <v>816-3203</v>
          </cell>
          <cell r="E289">
            <v>43776</v>
          </cell>
          <cell r="F289">
            <v>230550156800</v>
          </cell>
          <cell r="G289" t="str">
            <v>PAGO GIRO DIRECTO NOV2019</v>
          </cell>
          <cell r="H289">
            <v>900341526</v>
          </cell>
          <cell r="I289" t="str">
            <v>FUND CARDIOV DE COLOM ZON FRA SAS</v>
          </cell>
          <cell r="J289" t="str">
            <v>8026D82-</v>
          </cell>
          <cell r="K289" t="str">
            <v>FHIC-126540</v>
          </cell>
          <cell r="L289">
            <v>126540</v>
          </cell>
          <cell r="M289">
            <v>93100</v>
          </cell>
          <cell r="P289">
            <v>43505</v>
          </cell>
        </row>
        <row r="290">
          <cell r="A290" t="str">
            <v>900341526-126731</v>
          </cell>
          <cell r="B290">
            <v>816</v>
          </cell>
          <cell r="C290">
            <v>3203</v>
          </cell>
          <cell r="D290" t="str">
            <v>816-3203</v>
          </cell>
          <cell r="E290">
            <v>43776</v>
          </cell>
          <cell r="F290">
            <v>230550156800</v>
          </cell>
          <cell r="G290" t="str">
            <v>PAGO GIRO DIRECTO NOV2019</v>
          </cell>
          <cell r="H290">
            <v>900341526</v>
          </cell>
          <cell r="I290" t="str">
            <v>FUND CARDIOV DE COLOM ZON FRA SAS</v>
          </cell>
          <cell r="J290" t="str">
            <v>8026D82-</v>
          </cell>
          <cell r="K290" t="str">
            <v>FHIC-126731</v>
          </cell>
          <cell r="L290">
            <v>126731</v>
          </cell>
          <cell r="M290">
            <v>958254</v>
          </cell>
          <cell r="P290">
            <v>43505</v>
          </cell>
        </row>
        <row r="291">
          <cell r="A291" t="str">
            <v>900341526-126791</v>
          </cell>
          <cell r="B291">
            <v>816</v>
          </cell>
          <cell r="C291">
            <v>3203</v>
          </cell>
          <cell r="D291" t="str">
            <v>816-3203</v>
          </cell>
          <cell r="E291">
            <v>43776</v>
          </cell>
          <cell r="F291">
            <v>230550156800</v>
          </cell>
          <cell r="G291" t="str">
            <v>PAGO GIRO DIRECTO NOV2019</v>
          </cell>
          <cell r="H291">
            <v>900341526</v>
          </cell>
          <cell r="I291" t="str">
            <v>FUND CARDIOV DE COLOM ZON FRA SAS</v>
          </cell>
          <cell r="J291" t="str">
            <v>8026D82-</v>
          </cell>
          <cell r="K291" t="str">
            <v>FHIC-126791</v>
          </cell>
          <cell r="L291">
            <v>126791</v>
          </cell>
          <cell r="M291">
            <v>588000</v>
          </cell>
          <cell r="P291">
            <v>43625</v>
          </cell>
        </row>
        <row r="292">
          <cell r="A292" t="str">
            <v>900341526-126902</v>
          </cell>
          <cell r="B292">
            <v>816</v>
          </cell>
          <cell r="C292">
            <v>3203</v>
          </cell>
          <cell r="D292" t="str">
            <v>816-3203</v>
          </cell>
          <cell r="E292">
            <v>43776</v>
          </cell>
          <cell r="F292">
            <v>230550156800</v>
          </cell>
          <cell r="G292" t="str">
            <v>PAGO GIRO DIRECTO NOV2019</v>
          </cell>
          <cell r="H292">
            <v>900341526</v>
          </cell>
          <cell r="I292" t="str">
            <v>FUND CARDIOV DE COLOM ZON FRA SAS</v>
          </cell>
          <cell r="J292" t="str">
            <v>8026D82-</v>
          </cell>
          <cell r="K292" t="str">
            <v>FHIC-126902</v>
          </cell>
          <cell r="L292">
            <v>126902</v>
          </cell>
          <cell r="M292">
            <v>93100</v>
          </cell>
          <cell r="P292">
            <v>43625</v>
          </cell>
        </row>
        <row r="293">
          <cell r="A293" t="str">
            <v>900341526-127098</v>
          </cell>
          <cell r="B293">
            <v>816</v>
          </cell>
          <cell r="C293">
            <v>3512</v>
          </cell>
          <cell r="D293" t="str">
            <v>816-3512</v>
          </cell>
          <cell r="E293">
            <v>43868</v>
          </cell>
          <cell r="F293">
            <v>230550156800</v>
          </cell>
          <cell r="G293" t="str">
            <v>PAGO GIRO DIRECTO FEB2020</v>
          </cell>
          <cell r="H293">
            <v>900341526</v>
          </cell>
          <cell r="I293" t="str">
            <v>FUND CARDIOV DE COLOM ZON FRA SAS</v>
          </cell>
          <cell r="J293" t="str">
            <v>8026D82-</v>
          </cell>
          <cell r="K293" t="str">
            <v>FHIC-127098</v>
          </cell>
          <cell r="L293">
            <v>127098</v>
          </cell>
          <cell r="M293">
            <v>7023482</v>
          </cell>
          <cell r="P293" t="str">
            <v>11/15/2019</v>
          </cell>
        </row>
        <row r="294">
          <cell r="A294" t="str">
            <v>900341526-127348</v>
          </cell>
          <cell r="B294">
            <v>816</v>
          </cell>
          <cell r="C294">
            <v>3203</v>
          </cell>
          <cell r="D294" t="str">
            <v>816-3203</v>
          </cell>
          <cell r="E294">
            <v>43776</v>
          </cell>
          <cell r="F294">
            <v>230550108000</v>
          </cell>
          <cell r="G294" t="str">
            <v>PAGO GIRO DIRECTO NOV2019</v>
          </cell>
          <cell r="H294">
            <v>900341526</v>
          </cell>
          <cell r="I294" t="str">
            <v>FUND CARDIOV DE COLOM ZON FRA SAS</v>
          </cell>
          <cell r="J294" t="str">
            <v>8023D82-</v>
          </cell>
          <cell r="K294" t="str">
            <v>FHIC-127348</v>
          </cell>
          <cell r="L294">
            <v>127348</v>
          </cell>
          <cell r="M294">
            <v>665384</v>
          </cell>
          <cell r="P294">
            <v>43686</v>
          </cell>
        </row>
        <row r="295">
          <cell r="A295" t="str">
            <v>900341526-127878</v>
          </cell>
          <cell r="B295">
            <v>816</v>
          </cell>
          <cell r="C295">
            <v>3203</v>
          </cell>
          <cell r="D295" t="str">
            <v>816-3203</v>
          </cell>
          <cell r="E295">
            <v>43776</v>
          </cell>
          <cell r="F295">
            <v>230550108000</v>
          </cell>
          <cell r="G295" t="str">
            <v>PAGO GIRO DIRECTO NOV2019</v>
          </cell>
          <cell r="H295">
            <v>900341526</v>
          </cell>
          <cell r="I295" t="str">
            <v>FUND CARDIOV DE COLOM ZON FRA SAS</v>
          </cell>
          <cell r="J295" t="str">
            <v>8023D82-</v>
          </cell>
          <cell r="K295" t="str">
            <v>FHIC-127878</v>
          </cell>
          <cell r="L295">
            <v>127878</v>
          </cell>
          <cell r="M295">
            <v>93100</v>
          </cell>
          <cell r="P295">
            <v>43686</v>
          </cell>
        </row>
        <row r="296">
          <cell r="A296" t="str">
            <v>900341526-127932</v>
          </cell>
          <cell r="B296">
            <v>816</v>
          </cell>
          <cell r="C296">
            <v>3315</v>
          </cell>
          <cell r="D296" t="str">
            <v>816-3315</v>
          </cell>
          <cell r="E296">
            <v>43805</v>
          </cell>
          <cell r="F296">
            <v>230550108000</v>
          </cell>
          <cell r="G296" t="str">
            <v>PAGO GIRO DIRECTO DIC2019</v>
          </cell>
          <cell r="H296">
            <v>900341526</v>
          </cell>
          <cell r="I296" t="str">
            <v>FUND CARDIOV DE COLOM ZON FRA SAS</v>
          </cell>
          <cell r="J296" t="str">
            <v>8023D82-</v>
          </cell>
          <cell r="K296" t="str">
            <v>FHIC-127932</v>
          </cell>
          <cell r="L296">
            <v>127932</v>
          </cell>
          <cell r="M296">
            <v>287465</v>
          </cell>
          <cell r="P296">
            <v>43809</v>
          </cell>
        </row>
        <row r="297">
          <cell r="A297" t="str">
            <v>900341526-129383</v>
          </cell>
          <cell r="B297">
            <v>816</v>
          </cell>
          <cell r="C297">
            <v>3802</v>
          </cell>
          <cell r="D297" t="str">
            <v>816-3802</v>
          </cell>
          <cell r="E297">
            <v>43959</v>
          </cell>
          <cell r="F297">
            <v>230550108000</v>
          </cell>
          <cell r="G297" t="str">
            <v>PAGO GIRO DIRECTO MAY2020</v>
          </cell>
          <cell r="H297">
            <v>900341526</v>
          </cell>
          <cell r="I297" t="str">
            <v>FUND CARDIOV DE COLOM ZON FRA SAS</v>
          </cell>
          <cell r="J297" t="str">
            <v>8026D82-</v>
          </cell>
          <cell r="K297" t="str">
            <v>FHIC-129383</v>
          </cell>
          <cell r="L297">
            <v>129383</v>
          </cell>
          <cell r="M297">
            <v>7820400</v>
          </cell>
          <cell r="P297">
            <v>43986</v>
          </cell>
        </row>
        <row r="298">
          <cell r="A298" t="str">
            <v>900341526-129409</v>
          </cell>
          <cell r="B298">
            <v>816</v>
          </cell>
          <cell r="C298">
            <v>3315</v>
          </cell>
          <cell r="D298" t="str">
            <v>816-3315</v>
          </cell>
          <cell r="E298">
            <v>43805</v>
          </cell>
          <cell r="F298">
            <v>230550108000</v>
          </cell>
          <cell r="G298" t="str">
            <v>PAGO GIRO DIRECTO DIC2019</v>
          </cell>
          <cell r="H298">
            <v>900341526</v>
          </cell>
          <cell r="I298" t="str">
            <v>FUND CARDIOV DE COLOM ZON FRA SAS</v>
          </cell>
          <cell r="J298" t="str">
            <v>8023D82-</v>
          </cell>
          <cell r="K298" t="str">
            <v>FHIC-129409</v>
          </cell>
          <cell r="L298">
            <v>129409</v>
          </cell>
          <cell r="M298">
            <v>27066</v>
          </cell>
          <cell r="P298">
            <v>43809</v>
          </cell>
        </row>
        <row r="299">
          <cell r="A299" t="str">
            <v>900341526-129489</v>
          </cell>
          <cell r="B299">
            <v>816</v>
          </cell>
          <cell r="C299">
            <v>3512</v>
          </cell>
          <cell r="D299" t="str">
            <v>816-3512</v>
          </cell>
          <cell r="E299">
            <v>43868</v>
          </cell>
          <cell r="F299">
            <v>230550108000</v>
          </cell>
          <cell r="G299" t="str">
            <v>PAGO GIRO DIRECTO FEB2020</v>
          </cell>
          <cell r="H299">
            <v>900341526</v>
          </cell>
          <cell r="I299" t="str">
            <v>FUND CARDIOV DE COLOM ZON FRA SAS</v>
          </cell>
          <cell r="J299" t="str">
            <v>8023D82-</v>
          </cell>
          <cell r="K299" t="str">
            <v>FHIC-129489</v>
          </cell>
          <cell r="L299">
            <v>129489</v>
          </cell>
          <cell r="M299">
            <v>25414</v>
          </cell>
          <cell r="P299" t="str">
            <v>11/15/2019</v>
          </cell>
        </row>
        <row r="300">
          <cell r="A300" t="str">
            <v>900341526-129796</v>
          </cell>
          <cell r="B300">
            <v>816</v>
          </cell>
          <cell r="C300">
            <v>3315</v>
          </cell>
          <cell r="D300" t="str">
            <v>816-3315</v>
          </cell>
          <cell r="E300">
            <v>43805</v>
          </cell>
          <cell r="F300">
            <v>230550108000</v>
          </cell>
          <cell r="G300" t="str">
            <v>PAGO GIRO DIRECTO DIC2019</v>
          </cell>
          <cell r="H300">
            <v>900341526</v>
          </cell>
          <cell r="I300" t="str">
            <v>FUND CARDIOV DE COLOM ZON FRA SAS</v>
          </cell>
          <cell r="J300" t="str">
            <v>8036D82-</v>
          </cell>
          <cell r="K300" t="str">
            <v>FHIC-129796</v>
          </cell>
          <cell r="L300">
            <v>129796</v>
          </cell>
          <cell r="M300">
            <v>93100</v>
          </cell>
          <cell r="P300">
            <v>43809</v>
          </cell>
        </row>
        <row r="301">
          <cell r="A301" t="str">
            <v>900341526-129845</v>
          </cell>
          <cell r="B301">
            <v>816</v>
          </cell>
          <cell r="C301">
            <v>3315</v>
          </cell>
          <cell r="D301" t="str">
            <v>816-3315</v>
          </cell>
          <cell r="E301">
            <v>43805</v>
          </cell>
          <cell r="F301">
            <v>230550108000</v>
          </cell>
          <cell r="G301" t="str">
            <v>PAGO GIRO DIRECTO DIC2019</v>
          </cell>
          <cell r="H301">
            <v>900341526</v>
          </cell>
          <cell r="I301" t="str">
            <v>FUND CARDIOV DE COLOM ZON FRA SAS</v>
          </cell>
          <cell r="J301" t="str">
            <v>8025D82-</v>
          </cell>
          <cell r="K301" t="str">
            <v>FHIC-129845</v>
          </cell>
          <cell r="L301">
            <v>129845</v>
          </cell>
          <cell r="M301">
            <v>93100</v>
          </cell>
          <cell r="P301">
            <v>43809</v>
          </cell>
        </row>
        <row r="302">
          <cell r="A302" t="str">
            <v>900341526-129848</v>
          </cell>
          <cell r="B302">
            <v>816</v>
          </cell>
          <cell r="C302">
            <v>3315</v>
          </cell>
          <cell r="D302" t="str">
            <v>816-3315</v>
          </cell>
          <cell r="E302">
            <v>43805</v>
          </cell>
          <cell r="F302">
            <v>230550108000</v>
          </cell>
          <cell r="G302" t="str">
            <v>PAGO GIRO DIRECTO DIC2019</v>
          </cell>
          <cell r="H302">
            <v>900341526</v>
          </cell>
          <cell r="I302" t="str">
            <v>FUND CARDIOV DE COLOM ZON FRA SAS</v>
          </cell>
          <cell r="J302" t="str">
            <v>8026D82-</v>
          </cell>
          <cell r="K302" t="str">
            <v>FHIC-129848</v>
          </cell>
          <cell r="L302">
            <v>129848</v>
          </cell>
          <cell r="M302">
            <v>93100</v>
          </cell>
          <cell r="P302">
            <v>43809</v>
          </cell>
        </row>
        <row r="303">
          <cell r="A303" t="str">
            <v>900341526-130051</v>
          </cell>
          <cell r="B303">
            <v>816</v>
          </cell>
          <cell r="C303">
            <v>3315</v>
          </cell>
          <cell r="D303" t="str">
            <v>816-3315</v>
          </cell>
          <cell r="E303">
            <v>43805</v>
          </cell>
          <cell r="F303">
            <v>230550108000</v>
          </cell>
          <cell r="G303" t="str">
            <v>PAGO GIRO DIRECTO DIC2019</v>
          </cell>
          <cell r="H303">
            <v>900341526</v>
          </cell>
          <cell r="I303" t="str">
            <v>FUND CARDIOV DE COLOM ZON FRA SAS</v>
          </cell>
          <cell r="J303" t="str">
            <v>8036D82-</v>
          </cell>
          <cell r="K303" t="str">
            <v>FHIC-130051</v>
          </cell>
          <cell r="L303">
            <v>130051</v>
          </cell>
          <cell r="M303">
            <v>93100</v>
          </cell>
          <cell r="P303">
            <v>43809</v>
          </cell>
        </row>
        <row r="304">
          <cell r="A304" t="str">
            <v>900341526-130119</v>
          </cell>
          <cell r="B304">
            <v>816</v>
          </cell>
          <cell r="C304">
            <v>3315</v>
          </cell>
          <cell r="D304" t="str">
            <v>816-3315</v>
          </cell>
          <cell r="E304">
            <v>43805</v>
          </cell>
          <cell r="F304">
            <v>230550108000</v>
          </cell>
          <cell r="G304" t="str">
            <v>PAGO GIRO DIRECTO DIC2019</v>
          </cell>
          <cell r="H304">
            <v>900341526</v>
          </cell>
          <cell r="I304" t="str">
            <v>FUND CARDIOV DE COLOM ZON FRA SAS</v>
          </cell>
          <cell r="J304" t="str">
            <v>8026D82-</v>
          </cell>
          <cell r="K304" t="str">
            <v>FHIC-130119</v>
          </cell>
          <cell r="L304">
            <v>130119</v>
          </cell>
          <cell r="M304">
            <v>4476237</v>
          </cell>
          <cell r="P304">
            <v>43626</v>
          </cell>
        </row>
        <row r="305">
          <cell r="A305" t="str">
            <v>900341526-130262</v>
          </cell>
          <cell r="B305">
            <v>816</v>
          </cell>
          <cell r="C305">
            <v>3315</v>
          </cell>
          <cell r="D305" t="str">
            <v>816-3315</v>
          </cell>
          <cell r="E305">
            <v>43805</v>
          </cell>
          <cell r="F305">
            <v>230550156800</v>
          </cell>
          <cell r="G305" t="str">
            <v>PAGO GIRO DIRECTO DIC2019</v>
          </cell>
          <cell r="H305">
            <v>900341526</v>
          </cell>
          <cell r="I305" t="str">
            <v>FUND CARDIOV DE COLOM ZON FRA SAS</v>
          </cell>
          <cell r="J305" t="str">
            <v>8026D82-</v>
          </cell>
          <cell r="K305" t="str">
            <v>FHIC-130262</v>
          </cell>
          <cell r="L305">
            <v>130262</v>
          </cell>
          <cell r="M305">
            <v>919935</v>
          </cell>
          <cell r="P305">
            <v>43809</v>
          </cell>
        </row>
        <row r="306">
          <cell r="A306" t="str">
            <v>900341526-130285</v>
          </cell>
          <cell r="B306">
            <v>816</v>
          </cell>
          <cell r="C306">
            <v>3315</v>
          </cell>
          <cell r="D306" t="str">
            <v>816-3315</v>
          </cell>
          <cell r="E306">
            <v>43805</v>
          </cell>
          <cell r="F306">
            <v>230550156800</v>
          </cell>
          <cell r="G306" t="str">
            <v>PAGO GIRO DIRECTO DIC2019</v>
          </cell>
          <cell r="H306">
            <v>900341526</v>
          </cell>
          <cell r="I306" t="str">
            <v>FUND CARDIOV DE COLOM ZON FRA SAS</v>
          </cell>
          <cell r="J306" t="str">
            <v>8023D82-</v>
          </cell>
          <cell r="K306" t="str">
            <v>FHIC-130285</v>
          </cell>
          <cell r="L306">
            <v>130285</v>
          </cell>
          <cell r="M306">
            <v>112671</v>
          </cell>
          <cell r="P306">
            <v>43809</v>
          </cell>
        </row>
        <row r="307">
          <cell r="A307" t="str">
            <v>900341526-130442</v>
          </cell>
          <cell r="B307">
            <v>816</v>
          </cell>
          <cell r="C307">
            <v>3315</v>
          </cell>
          <cell r="D307" t="str">
            <v>816-3315</v>
          </cell>
          <cell r="E307">
            <v>43805</v>
          </cell>
          <cell r="F307">
            <v>230550108000</v>
          </cell>
          <cell r="G307" t="str">
            <v>PAGO GIRO DIRECTO DIC2019</v>
          </cell>
          <cell r="H307">
            <v>900341526</v>
          </cell>
          <cell r="I307" t="str">
            <v>FUND CARDIOV DE COLOM ZON FRA SAS</v>
          </cell>
          <cell r="J307" t="str">
            <v>8023D82-</v>
          </cell>
          <cell r="K307" t="str">
            <v>FHIC-130442</v>
          </cell>
          <cell r="L307">
            <v>130442</v>
          </cell>
          <cell r="M307">
            <v>93100</v>
          </cell>
          <cell r="P307">
            <v>43809</v>
          </cell>
        </row>
        <row r="308">
          <cell r="A308" t="str">
            <v>900341526-130856</v>
          </cell>
          <cell r="B308">
            <v>816</v>
          </cell>
          <cell r="C308">
            <v>3101</v>
          </cell>
          <cell r="D308" t="str">
            <v>816-3101</v>
          </cell>
          <cell r="E308">
            <v>43745</v>
          </cell>
          <cell r="F308">
            <v>230550108000</v>
          </cell>
          <cell r="G308" t="str">
            <v>PAGO GIRO DIRECTO OCT2019</v>
          </cell>
          <cell r="H308">
            <v>900341526</v>
          </cell>
          <cell r="I308" t="str">
            <v>FUND CARDIOV DE COLOM ZON FRA SAS</v>
          </cell>
          <cell r="J308" t="str">
            <v>8037D82-</v>
          </cell>
          <cell r="K308" t="str">
            <v>FHIC-130856</v>
          </cell>
          <cell r="L308">
            <v>130856</v>
          </cell>
          <cell r="M308">
            <v>40224855</v>
          </cell>
          <cell r="P308">
            <v>43626</v>
          </cell>
        </row>
        <row r="309">
          <cell r="A309" t="str">
            <v>900341526-130856</v>
          </cell>
          <cell r="B309">
            <v>816</v>
          </cell>
          <cell r="C309">
            <v>3315</v>
          </cell>
          <cell r="D309" t="str">
            <v>816-3315</v>
          </cell>
          <cell r="E309">
            <v>43805</v>
          </cell>
          <cell r="F309">
            <v>230550108000</v>
          </cell>
          <cell r="G309" t="str">
            <v>PAGO GIRO DIRECTO DIC2019</v>
          </cell>
          <cell r="H309">
            <v>900341526</v>
          </cell>
          <cell r="I309" t="str">
            <v>FUND CARDIOV DE COLOM ZON FRA SAS</v>
          </cell>
          <cell r="J309" t="str">
            <v>8026D82-</v>
          </cell>
          <cell r="K309" t="str">
            <v>FHIC-130856</v>
          </cell>
          <cell r="L309">
            <v>130856</v>
          </cell>
          <cell r="M309">
            <v>1956694</v>
          </cell>
          <cell r="P309">
            <v>43626</v>
          </cell>
        </row>
        <row r="310">
          <cell r="A310" t="str">
            <v>900341526-131396</v>
          </cell>
          <cell r="B310">
            <v>816</v>
          </cell>
          <cell r="C310">
            <v>3315</v>
          </cell>
          <cell r="D310" t="str">
            <v>816-3315</v>
          </cell>
          <cell r="E310">
            <v>43805</v>
          </cell>
          <cell r="F310">
            <v>230550108000</v>
          </cell>
          <cell r="G310" t="str">
            <v>PAGO GIRO DIRECTO DIC2019</v>
          </cell>
          <cell r="H310">
            <v>900341526</v>
          </cell>
          <cell r="I310" t="str">
            <v>FUND CARDIOV DE COLOM ZON FRA SAS</v>
          </cell>
          <cell r="J310" t="str">
            <v>8023D82-</v>
          </cell>
          <cell r="K310" t="str">
            <v>FHIC-131396</v>
          </cell>
          <cell r="L310">
            <v>131396</v>
          </cell>
          <cell r="M310">
            <v>93100</v>
          </cell>
          <cell r="P310">
            <v>43626</v>
          </cell>
        </row>
        <row r="311">
          <cell r="A311" t="str">
            <v>900341526-131680</v>
          </cell>
          <cell r="B311">
            <v>816</v>
          </cell>
          <cell r="C311">
            <v>3315</v>
          </cell>
          <cell r="D311" t="str">
            <v>816-3315</v>
          </cell>
          <cell r="E311">
            <v>43805</v>
          </cell>
          <cell r="F311">
            <v>230550108000</v>
          </cell>
          <cell r="G311" t="str">
            <v>PAGO GIRO DIRECTO DIC2019</v>
          </cell>
          <cell r="H311">
            <v>900341526</v>
          </cell>
          <cell r="I311" t="str">
            <v>FUND CARDIOV DE COLOM ZON FRA SAS</v>
          </cell>
          <cell r="J311" t="str">
            <v>8029D82-</v>
          </cell>
          <cell r="K311" t="str">
            <v>FHIC-131680</v>
          </cell>
          <cell r="L311">
            <v>131680</v>
          </cell>
          <cell r="M311">
            <v>910465</v>
          </cell>
          <cell r="P311">
            <v>43626</v>
          </cell>
        </row>
        <row r="312">
          <cell r="A312" t="str">
            <v>900341526-131703</v>
          </cell>
          <cell r="B312">
            <v>816</v>
          </cell>
          <cell r="C312">
            <v>3512</v>
          </cell>
          <cell r="D312" t="str">
            <v>816-3512</v>
          </cell>
          <cell r="E312">
            <v>43868</v>
          </cell>
          <cell r="F312">
            <v>230550156800</v>
          </cell>
          <cell r="G312" t="str">
            <v>PAGO GIRO DIRECTO FEB2020</v>
          </cell>
          <cell r="H312">
            <v>900341526</v>
          </cell>
          <cell r="I312" t="str">
            <v>FUND CARDIOV DE COLOM ZON FRA SAS</v>
          </cell>
          <cell r="J312" t="str">
            <v>8026D82-</v>
          </cell>
          <cell r="K312" t="str">
            <v>FHIC-131703</v>
          </cell>
          <cell r="L312">
            <v>131703</v>
          </cell>
          <cell r="M312">
            <v>4433454</v>
          </cell>
          <cell r="P312">
            <v>43626</v>
          </cell>
        </row>
        <row r="313">
          <cell r="A313" t="str">
            <v>900341526-131972</v>
          </cell>
          <cell r="B313">
            <v>816</v>
          </cell>
          <cell r="C313">
            <v>3315</v>
          </cell>
          <cell r="D313" t="str">
            <v>816-3315</v>
          </cell>
          <cell r="E313">
            <v>43805</v>
          </cell>
          <cell r="F313">
            <v>230550108000</v>
          </cell>
          <cell r="G313" t="str">
            <v>PAGO GIRO DIRECTO DIC2019</v>
          </cell>
          <cell r="H313">
            <v>900341526</v>
          </cell>
          <cell r="I313" t="str">
            <v>FUND CARDIOV DE COLOM ZON FRA SAS</v>
          </cell>
          <cell r="J313" t="str">
            <v>8026D82-</v>
          </cell>
          <cell r="K313" t="str">
            <v>FHIC-131972</v>
          </cell>
          <cell r="L313">
            <v>131972</v>
          </cell>
          <cell r="M313">
            <v>467967</v>
          </cell>
          <cell r="P313">
            <v>43626</v>
          </cell>
        </row>
        <row r="314">
          <cell r="A314" t="str">
            <v>900341526-132279</v>
          </cell>
          <cell r="B314">
            <v>816</v>
          </cell>
          <cell r="C314">
            <v>3512</v>
          </cell>
          <cell r="D314" t="str">
            <v>816-3512</v>
          </cell>
          <cell r="E314">
            <v>43868</v>
          </cell>
          <cell r="F314">
            <v>230550108000</v>
          </cell>
          <cell r="G314" t="str">
            <v>PAGO GIRO DIRECTO FEB2020</v>
          </cell>
          <cell r="H314">
            <v>900341526</v>
          </cell>
          <cell r="I314" t="str">
            <v>FUND CARDIOV DE COLOM ZON FRA SAS</v>
          </cell>
          <cell r="J314" t="str">
            <v>8026D82-</v>
          </cell>
          <cell r="K314" t="str">
            <v>FHIC-132279</v>
          </cell>
          <cell r="L314">
            <v>132279</v>
          </cell>
          <cell r="M314">
            <v>6227115</v>
          </cell>
          <cell r="P314">
            <v>43626</v>
          </cell>
        </row>
        <row r="315">
          <cell r="A315" t="str">
            <v>900341526-132541</v>
          </cell>
          <cell r="B315">
            <v>816</v>
          </cell>
          <cell r="C315">
            <v>3315</v>
          </cell>
          <cell r="D315" t="str">
            <v>816-3315</v>
          </cell>
          <cell r="E315">
            <v>43805</v>
          </cell>
          <cell r="F315">
            <v>230550108000</v>
          </cell>
          <cell r="G315" t="str">
            <v>PAGO GIRO DIRECTO DIC2019</v>
          </cell>
          <cell r="H315">
            <v>900341526</v>
          </cell>
          <cell r="I315" t="str">
            <v>FUND CARDIOV DE COLOM ZON FRA SAS</v>
          </cell>
          <cell r="J315" t="str">
            <v>8026D82-</v>
          </cell>
          <cell r="K315" t="str">
            <v>FHIC-132541</v>
          </cell>
          <cell r="L315">
            <v>132541</v>
          </cell>
          <cell r="M315">
            <v>93100</v>
          </cell>
          <cell r="P315">
            <v>43626</v>
          </cell>
        </row>
        <row r="316">
          <cell r="A316" t="str">
            <v>900341526-132795</v>
          </cell>
          <cell r="B316">
            <v>816</v>
          </cell>
          <cell r="C316">
            <v>3315</v>
          </cell>
          <cell r="D316" t="str">
            <v>816-3315</v>
          </cell>
          <cell r="E316">
            <v>43805</v>
          </cell>
          <cell r="F316">
            <v>230550108000</v>
          </cell>
          <cell r="G316" t="str">
            <v>PAGO GIRO DIRECTO DIC2019</v>
          </cell>
          <cell r="H316">
            <v>900341526</v>
          </cell>
          <cell r="I316" t="str">
            <v>FUND CARDIOV DE COLOM ZON FRA SAS</v>
          </cell>
          <cell r="J316" t="str">
            <v>8026D82-</v>
          </cell>
          <cell r="K316" t="str">
            <v>FHIC-132795</v>
          </cell>
          <cell r="L316">
            <v>132795</v>
          </cell>
          <cell r="M316">
            <v>93100</v>
          </cell>
          <cell r="P316">
            <v>43626</v>
          </cell>
        </row>
        <row r="317">
          <cell r="A317" t="str">
            <v>900341526-132843</v>
          </cell>
          <cell r="B317">
            <v>816</v>
          </cell>
          <cell r="C317">
            <v>3315</v>
          </cell>
          <cell r="D317" t="str">
            <v>816-3315</v>
          </cell>
          <cell r="E317">
            <v>43805</v>
          </cell>
          <cell r="F317">
            <v>230550156800</v>
          </cell>
          <cell r="G317" t="str">
            <v>PAGO GIRO DIRECTO JUL2019</v>
          </cell>
          <cell r="H317">
            <v>900341526</v>
          </cell>
          <cell r="I317" t="str">
            <v>FUND CARDIOV DE COLOM ZON FRA SAS</v>
          </cell>
          <cell r="J317" t="str">
            <v>8026D82-</v>
          </cell>
          <cell r="K317" t="str">
            <v>FHIC-132843</v>
          </cell>
          <cell r="L317">
            <v>132843</v>
          </cell>
          <cell r="M317">
            <v>966906</v>
          </cell>
          <cell r="P317">
            <v>43626</v>
          </cell>
        </row>
        <row r="318">
          <cell r="A318" t="str">
            <v>900341526-132966</v>
          </cell>
          <cell r="B318">
            <v>816</v>
          </cell>
          <cell r="C318">
            <v>3512</v>
          </cell>
          <cell r="D318" t="str">
            <v>816-3512</v>
          </cell>
          <cell r="E318">
            <v>43868</v>
          </cell>
          <cell r="F318">
            <v>230550108000</v>
          </cell>
          <cell r="G318" t="str">
            <v>PAGO GIRO DIRECTO FEB2020</v>
          </cell>
          <cell r="H318">
            <v>900341526</v>
          </cell>
          <cell r="I318" t="str">
            <v>FUND CARDIOV DE COLOM ZON FRA SAS</v>
          </cell>
          <cell r="J318" t="str">
            <v>8023D82-</v>
          </cell>
          <cell r="K318" t="str">
            <v>FHIC-132966</v>
          </cell>
          <cell r="L318">
            <v>132966</v>
          </cell>
          <cell r="M318">
            <v>4644932</v>
          </cell>
          <cell r="P318">
            <v>43626</v>
          </cell>
        </row>
        <row r="319">
          <cell r="A319" t="str">
            <v>900341526-133348</v>
          </cell>
          <cell r="B319">
            <v>816</v>
          </cell>
          <cell r="C319">
            <v>3315</v>
          </cell>
          <cell r="D319" t="str">
            <v>816-3315</v>
          </cell>
          <cell r="E319">
            <v>43805</v>
          </cell>
          <cell r="F319">
            <v>230550156800</v>
          </cell>
          <cell r="G319" t="str">
            <v>PAGO GIRO DIRECTO JUL2019</v>
          </cell>
          <cell r="H319">
            <v>900341526</v>
          </cell>
          <cell r="I319" t="str">
            <v>FUND CARDIOV DE COLOM ZON FRA SAS</v>
          </cell>
          <cell r="J319" t="str">
            <v>8026D82-</v>
          </cell>
          <cell r="K319" t="str">
            <v>FHIC-133348</v>
          </cell>
          <cell r="L319">
            <v>133348</v>
          </cell>
          <cell r="M319">
            <v>15777</v>
          </cell>
          <cell r="P319">
            <v>43718</v>
          </cell>
        </row>
        <row r="320">
          <cell r="A320" t="str">
            <v>900341526-133361</v>
          </cell>
          <cell r="B320">
            <v>816</v>
          </cell>
          <cell r="C320">
            <v>3315</v>
          </cell>
          <cell r="D320" t="str">
            <v>816-3315</v>
          </cell>
          <cell r="E320">
            <v>43805</v>
          </cell>
          <cell r="F320">
            <v>230550108000</v>
          </cell>
          <cell r="G320" t="str">
            <v>PAGO GIRO DIRECTO DIC2019</v>
          </cell>
          <cell r="H320">
            <v>900341526</v>
          </cell>
          <cell r="I320" t="str">
            <v>FUND CARDIOV DE COLOM ZON FRA SAS</v>
          </cell>
          <cell r="J320" t="str">
            <v>8025D82-</v>
          </cell>
          <cell r="K320" t="str">
            <v>FHIC-133361</v>
          </cell>
          <cell r="L320">
            <v>133361</v>
          </cell>
          <cell r="M320">
            <v>30858</v>
          </cell>
          <cell r="P320">
            <v>43626</v>
          </cell>
        </row>
        <row r="321">
          <cell r="A321" t="str">
            <v>900341526-133453</v>
          </cell>
          <cell r="B321">
            <v>816</v>
          </cell>
          <cell r="C321">
            <v>3315</v>
          </cell>
          <cell r="D321" t="str">
            <v>816-3315</v>
          </cell>
          <cell r="E321">
            <v>43805</v>
          </cell>
          <cell r="F321">
            <v>230550108000</v>
          </cell>
          <cell r="G321" t="str">
            <v>PAGO GIRO DIRECTO DIC2019</v>
          </cell>
          <cell r="H321">
            <v>900341526</v>
          </cell>
          <cell r="I321" t="str">
            <v>FUND CARDIOV DE COLOM ZON FRA SAS</v>
          </cell>
          <cell r="J321" t="str">
            <v>8026D82-</v>
          </cell>
          <cell r="K321" t="str">
            <v>FHIC-133453</v>
          </cell>
          <cell r="L321">
            <v>133453</v>
          </cell>
          <cell r="M321">
            <v>3325742</v>
          </cell>
          <cell r="P321">
            <v>43718</v>
          </cell>
        </row>
        <row r="322">
          <cell r="A322" t="str">
            <v>900341526-134003</v>
          </cell>
          <cell r="B322">
            <v>816</v>
          </cell>
          <cell r="C322">
            <v>3315</v>
          </cell>
          <cell r="D322" t="str">
            <v>816-3315</v>
          </cell>
          <cell r="E322">
            <v>43805</v>
          </cell>
          <cell r="F322">
            <v>230550156800</v>
          </cell>
          <cell r="G322" t="str">
            <v>PAGO GIRO DIRECTO JUL2019</v>
          </cell>
          <cell r="H322">
            <v>900341526</v>
          </cell>
          <cell r="I322" t="str">
            <v>FUND CARDIOV DE COLOM ZON FRA SAS</v>
          </cell>
          <cell r="J322" t="str">
            <v>8026D82-</v>
          </cell>
          <cell r="K322" t="str">
            <v>FHIC-134003</v>
          </cell>
          <cell r="L322">
            <v>134003</v>
          </cell>
          <cell r="M322">
            <v>116786</v>
          </cell>
          <cell r="P322">
            <v>43718</v>
          </cell>
        </row>
        <row r="323">
          <cell r="A323" t="str">
            <v>900341526-134172</v>
          </cell>
          <cell r="B323">
            <v>816</v>
          </cell>
          <cell r="C323">
            <v>3315</v>
          </cell>
          <cell r="D323" t="str">
            <v>816-3315</v>
          </cell>
          <cell r="E323">
            <v>43805</v>
          </cell>
          <cell r="F323">
            <v>230550108000</v>
          </cell>
          <cell r="G323" t="str">
            <v>PAGO GIRO DIRECTO DIC2019</v>
          </cell>
          <cell r="H323">
            <v>900341526</v>
          </cell>
          <cell r="I323" t="str">
            <v>FUND CARDIOV DE COLOM ZON FRA SAS</v>
          </cell>
          <cell r="J323" t="str">
            <v>8026D82-</v>
          </cell>
          <cell r="K323" t="str">
            <v>FHIC-134172</v>
          </cell>
          <cell r="L323">
            <v>134172</v>
          </cell>
          <cell r="M323">
            <v>93100</v>
          </cell>
          <cell r="P323">
            <v>43626</v>
          </cell>
        </row>
        <row r="324">
          <cell r="A324" t="str">
            <v>900341526-134839</v>
          </cell>
          <cell r="B324">
            <v>816</v>
          </cell>
          <cell r="C324">
            <v>3315</v>
          </cell>
          <cell r="D324" t="str">
            <v>816-3315</v>
          </cell>
          <cell r="E324">
            <v>43805</v>
          </cell>
          <cell r="F324">
            <v>230550156800</v>
          </cell>
          <cell r="G324" t="str">
            <v>PAGO GIRO DIRECTO JUL2019</v>
          </cell>
          <cell r="H324">
            <v>900341526</v>
          </cell>
          <cell r="I324" t="str">
            <v>FUND CARDIOV DE COLOM ZON FRA SAS</v>
          </cell>
          <cell r="J324" t="str">
            <v>8026D82-</v>
          </cell>
          <cell r="K324" t="str">
            <v>FHIC-134839</v>
          </cell>
          <cell r="L324">
            <v>134839</v>
          </cell>
          <cell r="M324">
            <v>916091</v>
          </cell>
          <cell r="P324">
            <v>43718</v>
          </cell>
        </row>
        <row r="325">
          <cell r="A325" t="str">
            <v>900341526-135795</v>
          </cell>
          <cell r="B325">
            <v>816</v>
          </cell>
          <cell r="C325">
            <v>3512</v>
          </cell>
          <cell r="D325" t="str">
            <v>816-3512</v>
          </cell>
          <cell r="E325">
            <v>43868</v>
          </cell>
          <cell r="F325">
            <v>230550156800</v>
          </cell>
          <cell r="G325" t="str">
            <v>PAGO GIRO DIRECTO FEB2020</v>
          </cell>
          <cell r="H325">
            <v>900341526</v>
          </cell>
          <cell r="I325" t="str">
            <v>FUND CARDIOV DE COLOM ZON FRA SAS</v>
          </cell>
          <cell r="J325" t="str">
            <v>8026D82-</v>
          </cell>
          <cell r="K325" t="str">
            <v>FHIC-135795</v>
          </cell>
          <cell r="L325">
            <v>135795</v>
          </cell>
          <cell r="M325">
            <v>4089084</v>
          </cell>
          <cell r="P325" t="str">
            <v>11/15/2019</v>
          </cell>
        </row>
        <row r="326">
          <cell r="A326" t="str">
            <v>900341526-135932</v>
          </cell>
          <cell r="B326">
            <v>816</v>
          </cell>
          <cell r="C326">
            <v>3512</v>
          </cell>
          <cell r="D326" t="str">
            <v>816-3512</v>
          </cell>
          <cell r="E326">
            <v>43868</v>
          </cell>
          <cell r="F326">
            <v>230550108000</v>
          </cell>
          <cell r="G326" t="str">
            <v>PAGO GIRO DIRECTO FEB2020</v>
          </cell>
          <cell r="H326">
            <v>900341526</v>
          </cell>
          <cell r="I326" t="str">
            <v>FUND CARDIOV DE COLOM ZON FRA SAS</v>
          </cell>
          <cell r="J326" t="str">
            <v>8026D82-</v>
          </cell>
          <cell r="K326" t="str">
            <v>FHIC-135932</v>
          </cell>
          <cell r="L326">
            <v>135932</v>
          </cell>
          <cell r="M326">
            <v>93100</v>
          </cell>
          <cell r="P326" t="str">
            <v>11/15/2019</v>
          </cell>
        </row>
        <row r="327">
          <cell r="A327" t="str">
            <v>900341526-135966</v>
          </cell>
          <cell r="B327">
            <v>816</v>
          </cell>
          <cell r="C327">
            <v>3512</v>
          </cell>
          <cell r="D327" t="str">
            <v>816-3512</v>
          </cell>
          <cell r="E327">
            <v>43868</v>
          </cell>
          <cell r="F327">
            <v>230550156800</v>
          </cell>
          <cell r="G327" t="str">
            <v>PAGO GIRO DIRECTO FEB2020</v>
          </cell>
          <cell r="H327">
            <v>900341526</v>
          </cell>
          <cell r="I327" t="str">
            <v>FUND CARDIOV DE COLOM ZON FRA SAS</v>
          </cell>
          <cell r="J327" t="str">
            <v>8027D82-</v>
          </cell>
          <cell r="K327" t="str">
            <v>FHIC-135966</v>
          </cell>
          <cell r="L327">
            <v>135966</v>
          </cell>
          <cell r="M327">
            <v>23781992</v>
          </cell>
          <cell r="P327" t="str">
            <v>11/15/2019</v>
          </cell>
        </row>
        <row r="328">
          <cell r="A328" t="str">
            <v>900341526-136118</v>
          </cell>
          <cell r="B328">
            <v>816</v>
          </cell>
          <cell r="C328">
            <v>3512</v>
          </cell>
          <cell r="D328" t="str">
            <v>816-3512</v>
          </cell>
          <cell r="E328">
            <v>43868</v>
          </cell>
          <cell r="F328">
            <v>230550108000</v>
          </cell>
          <cell r="G328" t="str">
            <v>PAGO GIRO DIRECTO FEB2020</v>
          </cell>
          <cell r="H328">
            <v>900341526</v>
          </cell>
          <cell r="I328" t="str">
            <v>FUND CARDIOV DE COLOM ZON FRA SAS</v>
          </cell>
          <cell r="J328" t="str">
            <v>8026D82-</v>
          </cell>
          <cell r="K328" t="str">
            <v>FHIC-136118</v>
          </cell>
          <cell r="L328">
            <v>136118</v>
          </cell>
          <cell r="M328">
            <v>351486</v>
          </cell>
          <cell r="P328" t="str">
            <v>11/15/2019</v>
          </cell>
        </row>
        <row r="329">
          <cell r="A329" t="str">
            <v>900341526-137141</v>
          </cell>
          <cell r="B329">
            <v>816</v>
          </cell>
          <cell r="C329">
            <v>3203</v>
          </cell>
          <cell r="D329" t="str">
            <v>816-3203</v>
          </cell>
          <cell r="E329">
            <v>43776</v>
          </cell>
          <cell r="F329">
            <v>230550108000</v>
          </cell>
          <cell r="G329" t="str">
            <v>PAGO GIRO DIRECTO NOV2019</v>
          </cell>
          <cell r="H329">
            <v>900341526</v>
          </cell>
          <cell r="I329" t="str">
            <v>FUND CARDIOV DE COLOM ZON FRA SAS</v>
          </cell>
          <cell r="J329" t="str">
            <v>8026D82-</v>
          </cell>
          <cell r="K329" t="str">
            <v>FHIC-137141</v>
          </cell>
          <cell r="L329">
            <v>137141</v>
          </cell>
          <cell r="M329">
            <v>53878413</v>
          </cell>
          <cell r="P329" t="str">
            <v>11/15/2019</v>
          </cell>
        </row>
        <row r="330">
          <cell r="A330" t="str">
            <v>900341526-137141</v>
          </cell>
          <cell r="B330">
            <v>816</v>
          </cell>
          <cell r="C330">
            <v>3512</v>
          </cell>
          <cell r="D330" t="str">
            <v>816-3512</v>
          </cell>
          <cell r="E330">
            <v>43868</v>
          </cell>
          <cell r="F330">
            <v>230550108000</v>
          </cell>
          <cell r="G330" t="str">
            <v>PAGO GIRO DIRECTO FEB2020</v>
          </cell>
          <cell r="H330">
            <v>900341526</v>
          </cell>
          <cell r="I330" t="str">
            <v>FUND CARDIOV DE COLOM ZON FRA SAS</v>
          </cell>
          <cell r="J330" t="str">
            <v>8026D82-</v>
          </cell>
          <cell r="K330" t="str">
            <v>FHIC-137141</v>
          </cell>
          <cell r="L330">
            <v>137141</v>
          </cell>
          <cell r="M330">
            <v>715710</v>
          </cell>
          <cell r="P330" t="str">
            <v>11/15/2019</v>
          </cell>
        </row>
        <row r="331">
          <cell r="A331" t="str">
            <v>900341526-137254</v>
          </cell>
          <cell r="B331">
            <v>816</v>
          </cell>
          <cell r="C331">
            <v>3512</v>
          </cell>
          <cell r="D331" t="str">
            <v>816-3512</v>
          </cell>
          <cell r="E331">
            <v>43868</v>
          </cell>
          <cell r="F331">
            <v>230550108000</v>
          </cell>
          <cell r="G331" t="str">
            <v>PAGO GIRO DIRECTO FEB2020</v>
          </cell>
          <cell r="H331">
            <v>900341526</v>
          </cell>
          <cell r="I331" t="str">
            <v>FUND CARDIOV DE COLOM ZON FRA SAS</v>
          </cell>
          <cell r="J331" t="str">
            <v>8052D82-</v>
          </cell>
          <cell r="K331" t="str">
            <v>FHIC-137254</v>
          </cell>
          <cell r="L331">
            <v>137254</v>
          </cell>
          <cell r="M331">
            <v>93100</v>
          </cell>
          <cell r="P331" t="str">
            <v>11/15/2019</v>
          </cell>
        </row>
        <row r="332">
          <cell r="A332" t="str">
            <v>900341526-138108</v>
          </cell>
          <cell r="B332">
            <v>816</v>
          </cell>
          <cell r="C332">
            <v>3512</v>
          </cell>
          <cell r="D332" t="str">
            <v>816-3512</v>
          </cell>
          <cell r="E332">
            <v>43868</v>
          </cell>
          <cell r="F332">
            <v>230550108000</v>
          </cell>
          <cell r="G332" t="str">
            <v>PAGO GIRO DIRECTO FEB2020</v>
          </cell>
          <cell r="H332">
            <v>900341526</v>
          </cell>
          <cell r="I332" t="str">
            <v>FUND CARDIOV DE COLOM ZON FRA SAS</v>
          </cell>
          <cell r="J332" t="str">
            <v>8023D82-</v>
          </cell>
          <cell r="K332" t="str">
            <v>FHIC-138108</v>
          </cell>
          <cell r="L332">
            <v>138108</v>
          </cell>
          <cell r="M332">
            <v>93100</v>
          </cell>
          <cell r="P332" t="str">
            <v>11/15/2019</v>
          </cell>
        </row>
        <row r="333">
          <cell r="A333" t="str">
            <v>900341526-138492</v>
          </cell>
          <cell r="B333">
            <v>816</v>
          </cell>
          <cell r="C333">
            <v>3512</v>
          </cell>
          <cell r="D333" t="str">
            <v>816-3512</v>
          </cell>
          <cell r="E333">
            <v>43868</v>
          </cell>
          <cell r="F333">
            <v>230550108000</v>
          </cell>
          <cell r="G333" t="str">
            <v>PAGO GIRO DIRECTO FEB2020</v>
          </cell>
          <cell r="H333">
            <v>900341526</v>
          </cell>
          <cell r="I333" t="str">
            <v>FUND CARDIOV DE COLOM ZON FRA SAS</v>
          </cell>
          <cell r="J333" t="str">
            <v>8026D82-</v>
          </cell>
          <cell r="K333" t="str">
            <v>FHIC-138492</v>
          </cell>
          <cell r="L333">
            <v>138492</v>
          </cell>
          <cell r="M333">
            <v>139018</v>
          </cell>
          <cell r="P333" t="str">
            <v>11/15/2019</v>
          </cell>
        </row>
        <row r="334">
          <cell r="A334" t="str">
            <v>900341526-138672</v>
          </cell>
          <cell r="B334">
            <v>816</v>
          </cell>
          <cell r="C334">
            <v>3512</v>
          </cell>
          <cell r="D334" t="str">
            <v>816-3512</v>
          </cell>
          <cell r="E334">
            <v>43868</v>
          </cell>
          <cell r="F334">
            <v>230550156800</v>
          </cell>
          <cell r="G334" t="str">
            <v>PAGO GIRO DIRECTO FEB2020</v>
          </cell>
          <cell r="H334">
            <v>900341526</v>
          </cell>
          <cell r="I334" t="str">
            <v>FUND CARDIOV DE COLOM ZON FRA SAS</v>
          </cell>
          <cell r="J334" t="str">
            <v>8026D82-</v>
          </cell>
          <cell r="K334" t="str">
            <v>FHIC-138672</v>
          </cell>
          <cell r="L334">
            <v>138672</v>
          </cell>
          <cell r="M334">
            <v>93100</v>
          </cell>
          <cell r="P334" t="str">
            <v>11/15/2019</v>
          </cell>
        </row>
        <row r="335">
          <cell r="A335" t="str">
            <v>900341526-138678</v>
          </cell>
          <cell r="B335">
            <v>816</v>
          </cell>
          <cell r="C335">
            <v>3512</v>
          </cell>
          <cell r="D335" t="str">
            <v>816-3512</v>
          </cell>
          <cell r="E335">
            <v>43868</v>
          </cell>
          <cell r="F335">
            <v>230550156800</v>
          </cell>
          <cell r="G335" t="str">
            <v>PAGO GIRO DIRECTO FEB2020</v>
          </cell>
          <cell r="H335">
            <v>900341526</v>
          </cell>
          <cell r="I335" t="str">
            <v>FUND CARDIOV DE COLOM ZON FRA SAS</v>
          </cell>
          <cell r="J335" t="str">
            <v>8026D82-</v>
          </cell>
          <cell r="K335" t="str">
            <v>FHIC-138678</v>
          </cell>
          <cell r="L335">
            <v>138678</v>
          </cell>
          <cell r="M335">
            <v>93100</v>
          </cell>
          <cell r="P335" t="str">
            <v>11/15/2019</v>
          </cell>
        </row>
        <row r="336">
          <cell r="A336" t="str">
            <v>900341526-138680</v>
          </cell>
          <cell r="B336">
            <v>816</v>
          </cell>
          <cell r="C336">
            <v>3512</v>
          </cell>
          <cell r="D336" t="str">
            <v>816-3512</v>
          </cell>
          <cell r="E336">
            <v>43868</v>
          </cell>
          <cell r="F336">
            <v>230550108000</v>
          </cell>
          <cell r="G336" t="str">
            <v>PAGO GIRO DIRECTO FEB2020</v>
          </cell>
          <cell r="H336">
            <v>900341526</v>
          </cell>
          <cell r="I336" t="str">
            <v>FUND CARDIOV DE COLOM ZON FRA SAS</v>
          </cell>
          <cell r="J336" t="str">
            <v>8026D82-</v>
          </cell>
          <cell r="K336" t="str">
            <v>FHIC-138680</v>
          </cell>
          <cell r="L336">
            <v>138680</v>
          </cell>
          <cell r="M336">
            <v>93100</v>
          </cell>
          <cell r="P336" t="str">
            <v>11/15/2019</v>
          </cell>
        </row>
        <row r="337">
          <cell r="A337" t="str">
            <v>900341526-139268</v>
          </cell>
          <cell r="B337">
            <v>816</v>
          </cell>
          <cell r="C337">
            <v>3512</v>
          </cell>
          <cell r="D337" t="str">
            <v>816-3512</v>
          </cell>
          <cell r="E337">
            <v>43868</v>
          </cell>
          <cell r="F337">
            <v>230550156800</v>
          </cell>
          <cell r="G337" t="str">
            <v>PAGO GIRO DIRECTO FEB2020</v>
          </cell>
          <cell r="H337">
            <v>900341526</v>
          </cell>
          <cell r="I337" t="str">
            <v>FUND CARDIOV DE COLOM ZON FRA SAS</v>
          </cell>
          <cell r="J337" t="str">
            <v>8026D82-</v>
          </cell>
          <cell r="K337" t="str">
            <v>FHIC-139268</v>
          </cell>
          <cell r="L337">
            <v>139268</v>
          </cell>
          <cell r="M337">
            <v>897711</v>
          </cell>
          <cell r="P337" t="str">
            <v>11/15/2019</v>
          </cell>
        </row>
        <row r="338">
          <cell r="A338" t="str">
            <v>900341526-139601</v>
          </cell>
          <cell r="B338">
            <v>816</v>
          </cell>
          <cell r="C338">
            <v>3512</v>
          </cell>
          <cell r="D338" t="str">
            <v>816-3512</v>
          </cell>
          <cell r="E338">
            <v>43868</v>
          </cell>
          <cell r="F338">
            <v>230550108000</v>
          </cell>
          <cell r="G338" t="str">
            <v>PAGO GIRO DIRECTO FEB2020</v>
          </cell>
          <cell r="H338">
            <v>900341526</v>
          </cell>
          <cell r="I338" t="str">
            <v>FUND CARDIOV DE COLOM ZON FRA SAS</v>
          </cell>
          <cell r="J338" t="str">
            <v>8026D82-</v>
          </cell>
          <cell r="K338" t="str">
            <v>FHIC-139601</v>
          </cell>
          <cell r="L338">
            <v>139601</v>
          </cell>
          <cell r="M338">
            <v>93100</v>
          </cell>
          <cell r="P338" t="str">
            <v>11/15/2019</v>
          </cell>
        </row>
        <row r="339">
          <cell r="A339" t="str">
            <v>900341526-140369</v>
          </cell>
          <cell r="B339">
            <v>816</v>
          </cell>
          <cell r="C339">
            <v>3512</v>
          </cell>
          <cell r="D339" t="str">
            <v>816-3512</v>
          </cell>
          <cell r="E339">
            <v>43868</v>
          </cell>
          <cell r="F339">
            <v>230550108000</v>
          </cell>
          <cell r="G339" t="str">
            <v>PAGO GIRO DIRECTO FEB2020</v>
          </cell>
          <cell r="H339">
            <v>900341526</v>
          </cell>
          <cell r="I339" t="str">
            <v>FUND CARDIOV DE COLOM ZON FRA SAS</v>
          </cell>
          <cell r="J339" t="str">
            <v>8026D82-</v>
          </cell>
          <cell r="K339" t="str">
            <v>FHIC-140369</v>
          </cell>
          <cell r="L339">
            <v>140369</v>
          </cell>
          <cell r="M339">
            <v>92825</v>
          </cell>
          <cell r="P339" t="str">
            <v>11/15/2019</v>
          </cell>
        </row>
        <row r="340">
          <cell r="A340" t="str">
            <v>900341526-140608</v>
          </cell>
          <cell r="B340">
            <v>816</v>
          </cell>
          <cell r="C340">
            <v>3512</v>
          </cell>
          <cell r="D340" t="str">
            <v>816-3512</v>
          </cell>
          <cell r="E340">
            <v>43868</v>
          </cell>
          <cell r="F340">
            <v>230550156800</v>
          </cell>
          <cell r="G340" t="str">
            <v>PAGO GIRO DIRECTO FEB2020</v>
          </cell>
          <cell r="H340">
            <v>900341526</v>
          </cell>
          <cell r="I340" t="str">
            <v>FUND CARDIOV DE COLOM ZON FRA SAS</v>
          </cell>
          <cell r="J340" t="str">
            <v>8026D82-</v>
          </cell>
          <cell r="K340" t="str">
            <v>FHIC-140608</v>
          </cell>
          <cell r="L340">
            <v>140608</v>
          </cell>
          <cell r="M340">
            <v>3430000</v>
          </cell>
          <cell r="P340" t="str">
            <v>11/15/2019</v>
          </cell>
        </row>
        <row r="341">
          <cell r="A341" t="str">
            <v>900341526-140661</v>
          </cell>
          <cell r="B341">
            <v>816</v>
          </cell>
          <cell r="C341">
            <v>3315</v>
          </cell>
          <cell r="D341" t="str">
            <v>816-3315</v>
          </cell>
          <cell r="E341">
            <v>43805</v>
          </cell>
          <cell r="F341">
            <v>230550156800</v>
          </cell>
          <cell r="G341" t="str">
            <v>PAGO GIRO DIRECTO DIC2019</v>
          </cell>
          <cell r="H341">
            <v>900341526</v>
          </cell>
          <cell r="I341" t="str">
            <v>FUND CARDIOV DE COLOM ZON FRA SAS</v>
          </cell>
          <cell r="J341" t="str">
            <v>8026D82-</v>
          </cell>
          <cell r="K341" t="str">
            <v>FHIC-140661</v>
          </cell>
          <cell r="L341">
            <v>140661</v>
          </cell>
          <cell r="M341">
            <v>30737997</v>
          </cell>
          <cell r="P341">
            <v>43628</v>
          </cell>
        </row>
        <row r="342">
          <cell r="A342" t="str">
            <v>900341526-143974</v>
          </cell>
          <cell r="B342">
            <v>816</v>
          </cell>
          <cell r="C342">
            <v>3315</v>
          </cell>
          <cell r="D342" t="str">
            <v>816-3315</v>
          </cell>
          <cell r="E342">
            <v>43805</v>
          </cell>
          <cell r="F342">
            <v>230550108000</v>
          </cell>
          <cell r="G342" t="str">
            <v>PAGO GIRO DIRECTO DIC2019</v>
          </cell>
          <cell r="H342">
            <v>900341526</v>
          </cell>
          <cell r="I342" t="str">
            <v>FUND CARDIOV DE COLOM ZON FRA SAS</v>
          </cell>
          <cell r="J342" t="str">
            <v>8026D82-</v>
          </cell>
          <cell r="K342" t="str">
            <v>FHIC-143974</v>
          </cell>
          <cell r="L342">
            <v>143974</v>
          </cell>
          <cell r="M342">
            <v>1273911</v>
          </cell>
          <cell r="P342">
            <v>43628</v>
          </cell>
        </row>
        <row r="343">
          <cell r="A343" t="str">
            <v>900341526-147354</v>
          </cell>
          <cell r="B343">
            <v>816</v>
          </cell>
          <cell r="C343">
            <v>3802</v>
          </cell>
          <cell r="D343" t="str">
            <v>816-3802</v>
          </cell>
          <cell r="E343">
            <v>43959</v>
          </cell>
          <cell r="F343">
            <v>230550108000</v>
          </cell>
          <cell r="G343" t="str">
            <v>PAGO GIRO DIRECTO MAY2020</v>
          </cell>
          <cell r="H343">
            <v>900341526</v>
          </cell>
          <cell r="I343" t="str">
            <v>FUND CARDIOV DE COLOM ZON FRA SAS</v>
          </cell>
          <cell r="J343" t="str">
            <v>8026D82-</v>
          </cell>
          <cell r="K343" t="str">
            <v>FHIC-147354</v>
          </cell>
          <cell r="L343">
            <v>147354</v>
          </cell>
          <cell r="M343">
            <v>186200</v>
          </cell>
          <cell r="P343">
            <v>43986</v>
          </cell>
        </row>
        <row r="344">
          <cell r="A344" t="str">
            <v>900341526-148665</v>
          </cell>
          <cell r="B344">
            <v>816</v>
          </cell>
          <cell r="C344">
            <v>3604</v>
          </cell>
          <cell r="D344" t="str">
            <v>816-3604</v>
          </cell>
          <cell r="E344">
            <v>43896</v>
          </cell>
          <cell r="F344">
            <v>230550108000</v>
          </cell>
          <cell r="G344" t="str">
            <v>PAGO GIRO DIRECTO MARZO20</v>
          </cell>
          <cell r="H344">
            <v>900341526</v>
          </cell>
          <cell r="I344" t="str">
            <v>FUND CARDIOV DE COLOM ZON FRA SAS</v>
          </cell>
          <cell r="J344" t="str">
            <v>8026D82-</v>
          </cell>
          <cell r="K344" t="str">
            <v>FHIC-148665</v>
          </cell>
          <cell r="L344">
            <v>148665</v>
          </cell>
          <cell r="M344">
            <v>279300</v>
          </cell>
          <cell r="P344">
            <v>43952</v>
          </cell>
        </row>
        <row r="345">
          <cell r="A345" t="str">
            <v>900341526-148765</v>
          </cell>
          <cell r="B345">
            <v>816</v>
          </cell>
          <cell r="C345">
            <v>3406</v>
          </cell>
          <cell r="D345" t="str">
            <v>816-3406</v>
          </cell>
          <cell r="E345">
            <v>43852</v>
          </cell>
          <cell r="F345">
            <v>230550156800</v>
          </cell>
          <cell r="G345" t="str">
            <v>PAGO GIRO DIRECTO ENE2020</v>
          </cell>
          <cell r="H345">
            <v>900341526</v>
          </cell>
          <cell r="I345" t="str">
            <v>FUND CARDIOV DE COLOM ZON FRA SAS</v>
          </cell>
          <cell r="J345" t="str">
            <v>8050D82-</v>
          </cell>
          <cell r="K345" t="str">
            <v>FHIC-148765</v>
          </cell>
          <cell r="L345">
            <v>148765</v>
          </cell>
          <cell r="M345">
            <v>15004973</v>
          </cell>
          <cell r="P345">
            <v>44166</v>
          </cell>
        </row>
        <row r="346">
          <cell r="A346" t="str">
            <v>900341526-148765</v>
          </cell>
          <cell r="B346">
            <v>816</v>
          </cell>
          <cell r="C346">
            <v>3604</v>
          </cell>
          <cell r="D346" t="str">
            <v>816-3604</v>
          </cell>
          <cell r="E346">
            <v>43896</v>
          </cell>
          <cell r="F346">
            <v>230550156800</v>
          </cell>
          <cell r="G346" t="str">
            <v>PAGO GIRO DIRECTO MARZO20</v>
          </cell>
          <cell r="H346">
            <v>900341526</v>
          </cell>
          <cell r="I346" t="str">
            <v>FUND CARDIOV DE COLOM ZON FRA SAS</v>
          </cell>
          <cell r="J346" t="str">
            <v>8050D82-</v>
          </cell>
          <cell r="K346" t="str">
            <v>FHIC-148765</v>
          </cell>
          <cell r="L346">
            <v>148765</v>
          </cell>
          <cell r="M346">
            <v>2283085</v>
          </cell>
          <cell r="P346">
            <v>44166</v>
          </cell>
        </row>
        <row r="347">
          <cell r="A347" t="str">
            <v>900341526-148841</v>
          </cell>
          <cell r="B347">
            <v>816</v>
          </cell>
          <cell r="C347">
            <v>3604</v>
          </cell>
          <cell r="D347" t="str">
            <v>816-3604</v>
          </cell>
          <cell r="E347">
            <v>43896</v>
          </cell>
          <cell r="F347">
            <v>230550108000</v>
          </cell>
          <cell r="G347" t="str">
            <v>PAGO GIRO DIRECTO MARZO20</v>
          </cell>
          <cell r="H347">
            <v>900341526</v>
          </cell>
          <cell r="I347" t="str">
            <v>FUND CARDIOV DE COLOM ZON FRA SAS</v>
          </cell>
          <cell r="J347" t="str">
            <v>8023D82-</v>
          </cell>
          <cell r="K347" t="str">
            <v>FHIC-148841</v>
          </cell>
          <cell r="L347">
            <v>148841</v>
          </cell>
          <cell r="M347">
            <v>30433</v>
          </cell>
          <cell r="P347">
            <v>43952</v>
          </cell>
        </row>
        <row r="348">
          <cell r="A348" t="str">
            <v>900341526-149156</v>
          </cell>
          <cell r="B348">
            <v>816</v>
          </cell>
          <cell r="C348">
            <v>3604</v>
          </cell>
          <cell r="D348" t="str">
            <v>816-3604</v>
          </cell>
          <cell r="E348">
            <v>43896</v>
          </cell>
          <cell r="F348">
            <v>230550108000</v>
          </cell>
          <cell r="G348" t="str">
            <v>PAGO GIRO DIRECTO MARZO20</v>
          </cell>
          <cell r="H348">
            <v>900341526</v>
          </cell>
          <cell r="I348" t="str">
            <v>FUND CARDIOV DE COLOM ZON FRA SAS</v>
          </cell>
          <cell r="J348" t="str">
            <v>8026D82-</v>
          </cell>
          <cell r="K348" t="str">
            <v>FHIC-149156</v>
          </cell>
          <cell r="L348">
            <v>149156</v>
          </cell>
          <cell r="M348">
            <v>92825</v>
          </cell>
          <cell r="P348">
            <v>43952</v>
          </cell>
        </row>
        <row r="349">
          <cell r="A349" t="str">
            <v>900341526-149156</v>
          </cell>
          <cell r="B349">
            <v>816</v>
          </cell>
          <cell r="C349">
            <v>3802</v>
          </cell>
          <cell r="D349" t="str">
            <v>816-3802</v>
          </cell>
          <cell r="E349">
            <v>43959</v>
          </cell>
          <cell r="F349">
            <v>230550156800</v>
          </cell>
          <cell r="G349" t="str">
            <v>PAGO GIRO DIRECTO MAY2020</v>
          </cell>
          <cell r="H349">
            <v>900341526</v>
          </cell>
          <cell r="I349" t="str">
            <v>FUND CARDIOV DE COLOM ZON FRA SAS</v>
          </cell>
          <cell r="J349" t="str">
            <v>8026D82-</v>
          </cell>
          <cell r="K349" t="str">
            <v>FHIC-149156</v>
          </cell>
          <cell r="L349">
            <v>149156</v>
          </cell>
          <cell r="M349">
            <v>92825</v>
          </cell>
          <cell r="P349">
            <v>43952</v>
          </cell>
        </row>
        <row r="350">
          <cell r="A350" t="str">
            <v>900341526-149446</v>
          </cell>
          <cell r="B350">
            <v>816</v>
          </cell>
          <cell r="C350">
            <v>3802</v>
          </cell>
          <cell r="D350" t="str">
            <v>816-3802</v>
          </cell>
          <cell r="E350">
            <v>43959</v>
          </cell>
          <cell r="F350">
            <v>230550108000</v>
          </cell>
          <cell r="G350" t="str">
            <v>PAGO GIRO DIRECTO MAY2020</v>
          </cell>
          <cell r="H350">
            <v>900341526</v>
          </cell>
          <cell r="I350" t="str">
            <v>FUND CARDIOV DE COLOM ZON FRA SAS</v>
          </cell>
          <cell r="J350" t="str">
            <v>8026D82-</v>
          </cell>
          <cell r="K350" t="str">
            <v>FHIC-149446</v>
          </cell>
          <cell r="L350">
            <v>149446</v>
          </cell>
          <cell r="M350">
            <v>66912</v>
          </cell>
          <cell r="P350">
            <v>43986</v>
          </cell>
        </row>
        <row r="351">
          <cell r="A351" t="str">
            <v>900341526-149498</v>
          </cell>
          <cell r="B351">
            <v>816</v>
          </cell>
          <cell r="C351">
            <v>3604</v>
          </cell>
          <cell r="D351" t="str">
            <v>816-3604</v>
          </cell>
          <cell r="E351">
            <v>43896</v>
          </cell>
          <cell r="F351">
            <v>230550108000</v>
          </cell>
          <cell r="G351" t="str">
            <v>PAGO GIRO DIRECTO MARZO20</v>
          </cell>
          <cell r="H351">
            <v>900341526</v>
          </cell>
          <cell r="I351" t="str">
            <v>FUND CARDIOV DE COLOM ZON FRA SAS</v>
          </cell>
          <cell r="J351" t="str">
            <v>8023D82-</v>
          </cell>
          <cell r="K351" t="str">
            <v>FHIC-149498</v>
          </cell>
          <cell r="L351">
            <v>149498</v>
          </cell>
          <cell r="M351">
            <v>93100</v>
          </cell>
          <cell r="P351">
            <v>43952</v>
          </cell>
        </row>
        <row r="352">
          <cell r="A352" t="str">
            <v>900341526-150221</v>
          </cell>
          <cell r="B352">
            <v>816</v>
          </cell>
          <cell r="C352">
            <v>3703</v>
          </cell>
          <cell r="D352" t="str">
            <v>816-3703</v>
          </cell>
          <cell r="E352">
            <v>43924</v>
          </cell>
          <cell r="F352">
            <v>230550156800</v>
          </cell>
          <cell r="G352" t="str">
            <v>PAGO GIRO DIRECTO ABR2020</v>
          </cell>
          <cell r="H352">
            <v>900341526</v>
          </cell>
          <cell r="I352" t="str">
            <v>FUND CARDIOV DE COLOM ZON FRA SAS</v>
          </cell>
          <cell r="J352" t="str">
            <v>8027D82-</v>
          </cell>
          <cell r="K352" t="str">
            <v>FHIC-150221</v>
          </cell>
          <cell r="L352">
            <v>150221</v>
          </cell>
          <cell r="M352">
            <v>1482406</v>
          </cell>
          <cell r="P352">
            <v>44014</v>
          </cell>
        </row>
        <row r="353">
          <cell r="A353" t="str">
            <v>900341526-150369</v>
          </cell>
          <cell r="B353">
            <v>816</v>
          </cell>
          <cell r="C353">
            <v>3604</v>
          </cell>
          <cell r="D353" t="str">
            <v>816-3604</v>
          </cell>
          <cell r="E353">
            <v>43896</v>
          </cell>
          <cell r="F353">
            <v>230550156800</v>
          </cell>
          <cell r="G353" t="str">
            <v>PAGO GIRO DIRECTO MARZO20</v>
          </cell>
          <cell r="H353">
            <v>900341526</v>
          </cell>
          <cell r="I353" t="str">
            <v>FUND CARDIOV DE COLOM ZON FRA SAS</v>
          </cell>
          <cell r="J353" t="str">
            <v>8026D82-</v>
          </cell>
          <cell r="K353" t="str">
            <v>FHIC-150369</v>
          </cell>
          <cell r="L353">
            <v>150369</v>
          </cell>
          <cell r="M353">
            <v>94535</v>
          </cell>
          <cell r="P353">
            <v>43952</v>
          </cell>
        </row>
        <row r="354">
          <cell r="A354" t="str">
            <v>900341526-150453</v>
          </cell>
          <cell r="B354">
            <v>816</v>
          </cell>
          <cell r="C354">
            <v>3604</v>
          </cell>
          <cell r="D354" t="str">
            <v>816-3604</v>
          </cell>
          <cell r="E354">
            <v>43896</v>
          </cell>
          <cell r="F354">
            <v>230550156800</v>
          </cell>
          <cell r="G354" t="str">
            <v>PAGO GIRO DIRECTO MARZO20</v>
          </cell>
          <cell r="H354">
            <v>900341526</v>
          </cell>
          <cell r="I354" t="str">
            <v>FUND CARDIOV DE COLOM ZON FRA SAS</v>
          </cell>
          <cell r="J354" t="str">
            <v>8031D82-</v>
          </cell>
          <cell r="K354" t="str">
            <v>FHIC-150453</v>
          </cell>
          <cell r="L354">
            <v>150453</v>
          </cell>
          <cell r="M354">
            <v>93100</v>
          </cell>
          <cell r="P354">
            <v>43952</v>
          </cell>
        </row>
        <row r="355">
          <cell r="A355" t="str">
            <v>900341526-150455</v>
          </cell>
          <cell r="B355">
            <v>816</v>
          </cell>
          <cell r="C355">
            <v>3604</v>
          </cell>
          <cell r="D355" t="str">
            <v>816-3604</v>
          </cell>
          <cell r="E355">
            <v>43896</v>
          </cell>
          <cell r="F355">
            <v>230550108000</v>
          </cell>
          <cell r="G355" t="str">
            <v>PAGO GIRO DIRECTO MARZO20</v>
          </cell>
          <cell r="H355">
            <v>900341526</v>
          </cell>
          <cell r="I355" t="str">
            <v>FUND CARDIOV DE COLOM ZON FRA SAS</v>
          </cell>
          <cell r="J355" t="str">
            <v>8048D82-</v>
          </cell>
          <cell r="K355" t="str">
            <v>FHIC-150455</v>
          </cell>
          <cell r="L355">
            <v>150455</v>
          </cell>
          <cell r="M355">
            <v>93100</v>
          </cell>
          <cell r="P355">
            <v>43952</v>
          </cell>
        </row>
        <row r="356">
          <cell r="A356" t="str">
            <v>900341526-150630</v>
          </cell>
          <cell r="B356">
            <v>816</v>
          </cell>
          <cell r="C356">
            <v>3604</v>
          </cell>
          <cell r="D356" t="str">
            <v>816-3604</v>
          </cell>
          <cell r="E356">
            <v>43896</v>
          </cell>
          <cell r="F356">
            <v>230550156800</v>
          </cell>
          <cell r="G356" t="str">
            <v>PAGO GIRO DIRECTO MARZO20</v>
          </cell>
          <cell r="H356">
            <v>900341526</v>
          </cell>
          <cell r="I356" t="str">
            <v>FUND CARDIOV DE COLOM ZON FRA SAS</v>
          </cell>
          <cell r="J356" t="str">
            <v>8026D82-</v>
          </cell>
          <cell r="K356" t="str">
            <v>FHIC-150630</v>
          </cell>
          <cell r="L356">
            <v>150630</v>
          </cell>
          <cell r="M356">
            <v>93100</v>
          </cell>
          <cell r="P356">
            <v>43952</v>
          </cell>
        </row>
        <row r="357">
          <cell r="A357" t="str">
            <v>900341526-150636</v>
          </cell>
          <cell r="B357">
            <v>816</v>
          </cell>
          <cell r="C357">
            <v>3604</v>
          </cell>
          <cell r="D357" t="str">
            <v>816-3604</v>
          </cell>
          <cell r="E357">
            <v>43896</v>
          </cell>
          <cell r="F357">
            <v>230550156800</v>
          </cell>
          <cell r="G357" t="str">
            <v>PAGO GIRO DIRECTO MARZO20</v>
          </cell>
          <cell r="H357">
            <v>900341526</v>
          </cell>
          <cell r="I357" t="str">
            <v>FUND CARDIOV DE COLOM ZON FRA SAS</v>
          </cell>
          <cell r="J357" t="str">
            <v>8026D82-</v>
          </cell>
          <cell r="K357" t="str">
            <v>FHIC-150636</v>
          </cell>
          <cell r="L357">
            <v>150636</v>
          </cell>
          <cell r="M357">
            <v>93100</v>
          </cell>
          <cell r="P357">
            <v>43952</v>
          </cell>
        </row>
        <row r="358">
          <cell r="A358" t="str">
            <v>900341526-150707</v>
          </cell>
          <cell r="B358">
            <v>816</v>
          </cell>
          <cell r="C358">
            <v>3703</v>
          </cell>
          <cell r="D358" t="str">
            <v>816-3703</v>
          </cell>
          <cell r="E358">
            <v>43924</v>
          </cell>
          <cell r="F358">
            <v>230550108000</v>
          </cell>
          <cell r="G358" t="str">
            <v>PAGO GIRO DIRECTO ABR2020</v>
          </cell>
          <cell r="H358">
            <v>900341526</v>
          </cell>
          <cell r="I358" t="str">
            <v>FUND CARDIOV DE COLOM ZON FRA SAS</v>
          </cell>
          <cell r="J358" t="str">
            <v>8050D82-</v>
          </cell>
          <cell r="K358" t="str">
            <v>FHIC-150707</v>
          </cell>
          <cell r="L358">
            <v>150707</v>
          </cell>
          <cell r="M358">
            <v>693187</v>
          </cell>
          <cell r="P358">
            <v>44014</v>
          </cell>
        </row>
        <row r="359">
          <cell r="A359" t="str">
            <v>900341526-151085</v>
          </cell>
          <cell r="B359">
            <v>816</v>
          </cell>
          <cell r="C359">
            <v>3604</v>
          </cell>
          <cell r="D359" t="str">
            <v>816-3604</v>
          </cell>
          <cell r="E359">
            <v>43896</v>
          </cell>
          <cell r="F359">
            <v>230550156800</v>
          </cell>
          <cell r="G359" t="str">
            <v>PAGO GIRO DIRECTO MARZO20</v>
          </cell>
          <cell r="H359">
            <v>900341526</v>
          </cell>
          <cell r="I359" t="str">
            <v>FUND CARDIOV DE COLOM ZON FRA SAS</v>
          </cell>
          <cell r="J359" t="str">
            <v>8026D82-</v>
          </cell>
          <cell r="K359" t="str">
            <v>FHIC-151085</v>
          </cell>
          <cell r="L359">
            <v>151085</v>
          </cell>
          <cell r="M359">
            <v>658992</v>
          </cell>
          <cell r="P359">
            <v>43952</v>
          </cell>
        </row>
        <row r="360">
          <cell r="A360" t="str">
            <v>900341526-151164</v>
          </cell>
          <cell r="B360">
            <v>816</v>
          </cell>
          <cell r="C360">
            <v>3802</v>
          </cell>
          <cell r="D360" t="str">
            <v>816-3802</v>
          </cell>
          <cell r="E360">
            <v>43959</v>
          </cell>
          <cell r="F360">
            <v>230550108000</v>
          </cell>
          <cell r="G360" t="str">
            <v>PAGO GIRO DIRECTO MAY2020</v>
          </cell>
          <cell r="H360">
            <v>900341526</v>
          </cell>
          <cell r="I360" t="str">
            <v>FUND CARDIOV DE COLOM ZON FRA SAS</v>
          </cell>
          <cell r="J360" t="str">
            <v>8027D82-</v>
          </cell>
          <cell r="K360" t="str">
            <v>FHIC-151164</v>
          </cell>
          <cell r="L360">
            <v>151164</v>
          </cell>
          <cell r="M360">
            <v>46060</v>
          </cell>
          <cell r="P360">
            <v>43986</v>
          </cell>
        </row>
        <row r="361">
          <cell r="A361" t="str">
            <v>900341526-151849</v>
          </cell>
          <cell r="B361">
            <v>816</v>
          </cell>
          <cell r="C361">
            <v>3802</v>
          </cell>
          <cell r="D361" t="str">
            <v>816-3802</v>
          </cell>
          <cell r="E361">
            <v>43959</v>
          </cell>
          <cell r="F361">
            <v>230550108000</v>
          </cell>
          <cell r="G361" t="str">
            <v>PAGO GIRO DIRECTO MAY2020</v>
          </cell>
          <cell r="H361">
            <v>900341526</v>
          </cell>
          <cell r="I361" t="str">
            <v>FUND CARDIOV DE COLOM ZON FRA SAS</v>
          </cell>
          <cell r="J361" t="str">
            <v>8026D82-</v>
          </cell>
          <cell r="K361" t="str">
            <v>FHIC-151849</v>
          </cell>
          <cell r="L361">
            <v>151849</v>
          </cell>
          <cell r="M361">
            <v>2103632</v>
          </cell>
          <cell r="P361" t="str">
            <v>02/28/2020</v>
          </cell>
        </row>
        <row r="362">
          <cell r="A362" t="str">
            <v>900341526-151872</v>
          </cell>
          <cell r="B362">
            <v>816</v>
          </cell>
          <cell r="C362">
            <v>3604</v>
          </cell>
          <cell r="D362" t="str">
            <v>816-3604</v>
          </cell>
          <cell r="E362">
            <v>43896</v>
          </cell>
          <cell r="F362">
            <v>230550108000</v>
          </cell>
          <cell r="G362" t="str">
            <v>PAGO GIRO DIRECTO MARZO20</v>
          </cell>
          <cell r="H362">
            <v>900341526</v>
          </cell>
          <cell r="I362" t="str">
            <v>FUND CARDIOV DE COLOM ZON FRA SAS</v>
          </cell>
          <cell r="J362" t="str">
            <v>8025D82-</v>
          </cell>
          <cell r="K362" t="str">
            <v>FHIC-151872</v>
          </cell>
          <cell r="L362">
            <v>151872</v>
          </cell>
          <cell r="M362">
            <v>93100</v>
          </cell>
          <cell r="P362">
            <v>43952</v>
          </cell>
        </row>
        <row r="363">
          <cell r="A363" t="str">
            <v>900341526-151873</v>
          </cell>
          <cell r="B363">
            <v>816</v>
          </cell>
          <cell r="C363">
            <v>3604</v>
          </cell>
          <cell r="D363" t="str">
            <v>816-3604</v>
          </cell>
          <cell r="E363">
            <v>43896</v>
          </cell>
          <cell r="F363">
            <v>230550108000</v>
          </cell>
          <cell r="G363" t="str">
            <v>PAGO GIRO DIRECTO MARZO20</v>
          </cell>
          <cell r="H363">
            <v>900341526</v>
          </cell>
          <cell r="I363" t="str">
            <v>FUND CARDIOV DE COLOM ZON FRA SAS</v>
          </cell>
          <cell r="J363" t="str">
            <v>8023D82-</v>
          </cell>
          <cell r="K363" t="str">
            <v>FHIC-151873</v>
          </cell>
          <cell r="L363">
            <v>151873</v>
          </cell>
          <cell r="M363">
            <v>93100</v>
          </cell>
          <cell r="P363">
            <v>43952</v>
          </cell>
        </row>
        <row r="364">
          <cell r="A364" t="str">
            <v>900341526-151951</v>
          </cell>
          <cell r="B364">
            <v>816</v>
          </cell>
          <cell r="C364">
            <v>3604</v>
          </cell>
          <cell r="D364" t="str">
            <v>816-3604</v>
          </cell>
          <cell r="E364">
            <v>43896</v>
          </cell>
          <cell r="F364">
            <v>230550156800</v>
          </cell>
          <cell r="G364" t="str">
            <v>PAGO GIRO DIRECTO MARZO20</v>
          </cell>
          <cell r="H364">
            <v>900341526</v>
          </cell>
          <cell r="I364" t="str">
            <v>FUND CARDIOV DE COLOM ZON FRA SAS</v>
          </cell>
          <cell r="J364" t="str">
            <v>8026D82-</v>
          </cell>
          <cell r="K364" t="str">
            <v>FHIC-151951</v>
          </cell>
          <cell r="L364">
            <v>151951</v>
          </cell>
          <cell r="M364">
            <v>990216</v>
          </cell>
          <cell r="P364">
            <v>43952</v>
          </cell>
        </row>
        <row r="365">
          <cell r="A365" t="str">
            <v>900341526-152067</v>
          </cell>
          <cell r="B365">
            <v>816</v>
          </cell>
          <cell r="C365">
            <v>3604</v>
          </cell>
          <cell r="D365" t="str">
            <v>816-3604</v>
          </cell>
          <cell r="E365">
            <v>43896</v>
          </cell>
          <cell r="F365">
            <v>230550156800</v>
          </cell>
          <cell r="G365" t="str">
            <v>PAGO GIRO DIRECTO MARZO20</v>
          </cell>
          <cell r="H365">
            <v>900341526</v>
          </cell>
          <cell r="I365" t="str">
            <v>FUND CARDIOV DE COLOM ZON FRA SAS</v>
          </cell>
          <cell r="J365" t="str">
            <v>8026D82-</v>
          </cell>
          <cell r="K365" t="str">
            <v>FHIC-152067</v>
          </cell>
          <cell r="L365">
            <v>152067</v>
          </cell>
          <cell r="M365">
            <v>920904</v>
          </cell>
          <cell r="P365">
            <v>43952</v>
          </cell>
        </row>
        <row r="366">
          <cell r="A366" t="str">
            <v>900341526-152414</v>
          </cell>
          <cell r="B366">
            <v>816</v>
          </cell>
          <cell r="C366">
            <v>3512</v>
          </cell>
          <cell r="D366" t="str">
            <v>816-3512</v>
          </cell>
          <cell r="E366">
            <v>43868</v>
          </cell>
          <cell r="F366">
            <v>230550156800</v>
          </cell>
          <cell r="G366" t="str">
            <v>PAGO GIRO DIRECTO FEB2020</v>
          </cell>
          <cell r="H366">
            <v>900341526</v>
          </cell>
          <cell r="I366" t="str">
            <v>FUND CARDIOV DE COLOM ZON FRA SAS</v>
          </cell>
          <cell r="J366" t="str">
            <v>8026D82-</v>
          </cell>
          <cell r="K366" t="str">
            <v>FHIC-152414</v>
          </cell>
          <cell r="L366">
            <v>152414</v>
          </cell>
          <cell r="M366">
            <v>28036522</v>
          </cell>
          <cell r="P366">
            <v>44014</v>
          </cell>
        </row>
        <row r="367">
          <cell r="A367" t="str">
            <v>900341526-152414</v>
          </cell>
          <cell r="B367">
            <v>816</v>
          </cell>
          <cell r="C367">
            <v>3703</v>
          </cell>
          <cell r="D367" t="str">
            <v>816-3703</v>
          </cell>
          <cell r="E367">
            <v>43924</v>
          </cell>
          <cell r="F367">
            <v>230550156800</v>
          </cell>
          <cell r="G367" t="str">
            <v>PAGO GIRO DIRECTO ABR2020</v>
          </cell>
          <cell r="H367">
            <v>900341526</v>
          </cell>
          <cell r="I367" t="str">
            <v>FUND CARDIOV DE COLOM ZON FRA SAS</v>
          </cell>
          <cell r="J367" t="str">
            <v>8026D82-</v>
          </cell>
          <cell r="K367" t="str">
            <v>FHIC-152414</v>
          </cell>
          <cell r="L367">
            <v>152414</v>
          </cell>
          <cell r="M367">
            <v>11187323</v>
          </cell>
          <cell r="P367">
            <v>44014</v>
          </cell>
        </row>
        <row r="368">
          <cell r="A368" t="str">
            <v>900341526-152414</v>
          </cell>
          <cell r="B368">
            <v>816</v>
          </cell>
          <cell r="C368">
            <v>3802</v>
          </cell>
          <cell r="D368" t="str">
            <v>816-3802</v>
          </cell>
          <cell r="E368">
            <v>43959</v>
          </cell>
          <cell r="F368">
            <v>230550156800</v>
          </cell>
          <cell r="G368" t="str">
            <v>PAGO GIRO DIRECTO MAY2020</v>
          </cell>
          <cell r="H368">
            <v>900341526</v>
          </cell>
          <cell r="I368" t="str">
            <v>FUND CARDIOV DE COLOM ZON FRA SAS</v>
          </cell>
          <cell r="J368" t="str">
            <v>8026D82-</v>
          </cell>
          <cell r="K368" t="str">
            <v>RFHIC-152414</v>
          </cell>
          <cell r="L368">
            <v>152414</v>
          </cell>
          <cell r="M368">
            <v>2039506</v>
          </cell>
          <cell r="P368">
            <v>43986</v>
          </cell>
        </row>
        <row r="369">
          <cell r="A369" t="str">
            <v>900341526-152414</v>
          </cell>
          <cell r="B369">
            <v>816</v>
          </cell>
          <cell r="C369">
            <v>4929</v>
          </cell>
          <cell r="D369" t="str">
            <v>816-4929</v>
          </cell>
          <cell r="E369">
            <v>44295</v>
          </cell>
          <cell r="F369">
            <v>230550156800</v>
          </cell>
          <cell r="G369" t="str">
            <v>PAGO GIRO DIRECTO ABR2021</v>
          </cell>
          <cell r="H369">
            <v>900341526</v>
          </cell>
          <cell r="I369" t="str">
            <v>FUND CARDIOV DE COLOM ZON FRA SAS</v>
          </cell>
          <cell r="J369" t="str">
            <v>8026D82-</v>
          </cell>
          <cell r="K369" t="str">
            <v>RFHIC-152414</v>
          </cell>
          <cell r="L369">
            <v>152414</v>
          </cell>
          <cell r="M369">
            <v>58584</v>
          </cell>
          <cell r="P369">
            <v>43986</v>
          </cell>
        </row>
        <row r="370">
          <cell r="A370" t="str">
            <v>900341526-152452</v>
          </cell>
          <cell r="B370">
            <v>816</v>
          </cell>
          <cell r="C370">
            <v>4728</v>
          </cell>
          <cell r="D370" t="str">
            <v>816-4728</v>
          </cell>
          <cell r="E370">
            <v>44232</v>
          </cell>
          <cell r="F370">
            <v>230550156800</v>
          </cell>
          <cell r="G370" t="str">
            <v>PAGO GIRO DIRECTO FEB2021</v>
          </cell>
          <cell r="H370">
            <v>900341526</v>
          </cell>
          <cell r="I370" t="str">
            <v>FUND CARDIOV DE COLOM ZON FRA SAS</v>
          </cell>
          <cell r="J370" t="str">
            <v>8026D82-</v>
          </cell>
          <cell r="K370" t="str">
            <v>FHIC-152452</v>
          </cell>
          <cell r="L370">
            <v>152452</v>
          </cell>
          <cell r="M370">
            <v>5982353</v>
          </cell>
          <cell r="P370" t="str">
            <v>12/30/2020</v>
          </cell>
        </row>
        <row r="371">
          <cell r="A371" t="str">
            <v>900341526-200908</v>
          </cell>
          <cell r="B371">
            <v>816</v>
          </cell>
          <cell r="C371">
            <v>3703</v>
          </cell>
          <cell r="D371" t="str">
            <v>816-3703</v>
          </cell>
          <cell r="E371">
            <v>43924</v>
          </cell>
          <cell r="F371">
            <v>230550108000</v>
          </cell>
          <cell r="G371" t="str">
            <v>PAGO GIRO DIRECTO ABR2020</v>
          </cell>
          <cell r="H371">
            <v>900341526</v>
          </cell>
          <cell r="I371" t="str">
            <v>FUND CARDIOV DE COLOM ZON FRA SAS</v>
          </cell>
          <cell r="J371" t="str">
            <v>8023D82-</v>
          </cell>
          <cell r="K371" t="str">
            <v>FHIC-200908</v>
          </cell>
          <cell r="L371">
            <v>200908</v>
          </cell>
          <cell r="M371">
            <v>29292</v>
          </cell>
          <cell r="P371">
            <v>44014</v>
          </cell>
        </row>
        <row r="372">
          <cell r="A372" t="str">
            <v>900341526-201232</v>
          </cell>
          <cell r="B372">
            <v>816</v>
          </cell>
          <cell r="C372">
            <v>3802</v>
          </cell>
          <cell r="D372" t="str">
            <v>816-3802</v>
          </cell>
          <cell r="E372">
            <v>43959</v>
          </cell>
          <cell r="F372">
            <v>230550108000</v>
          </cell>
          <cell r="G372" t="str">
            <v>PAGO GIRO DIRECTO MAY2020</v>
          </cell>
          <cell r="H372">
            <v>900341526</v>
          </cell>
          <cell r="I372" t="str">
            <v>FUND CARDIOV DE COLOM ZON FRA SAS</v>
          </cell>
          <cell r="J372" t="str">
            <v>8027D82-</v>
          </cell>
          <cell r="K372" t="str">
            <v>FHIC-201232</v>
          </cell>
          <cell r="L372">
            <v>201232</v>
          </cell>
          <cell r="M372">
            <v>47040</v>
          </cell>
          <cell r="P372">
            <v>43986</v>
          </cell>
        </row>
        <row r="373">
          <cell r="A373" t="str">
            <v>900341526-201821</v>
          </cell>
          <cell r="B373">
            <v>816</v>
          </cell>
          <cell r="C373">
            <v>3703</v>
          </cell>
          <cell r="D373" t="str">
            <v>816-3703</v>
          </cell>
          <cell r="E373">
            <v>43924</v>
          </cell>
          <cell r="F373">
            <v>230550156800</v>
          </cell>
          <cell r="G373" t="str">
            <v>PAGO GIRO DIRECTO ABR2020</v>
          </cell>
          <cell r="H373">
            <v>900341526</v>
          </cell>
          <cell r="I373" t="str">
            <v>FUND CARDIOV DE COLOM ZON FRA SAS</v>
          </cell>
          <cell r="J373" t="str">
            <v>8026D82-</v>
          </cell>
          <cell r="K373" t="str">
            <v>FHIC-201821</v>
          </cell>
          <cell r="L373">
            <v>201821</v>
          </cell>
          <cell r="M373">
            <v>108602</v>
          </cell>
          <cell r="P373">
            <v>44014</v>
          </cell>
        </row>
        <row r="374">
          <cell r="A374" t="str">
            <v>900341526-201986</v>
          </cell>
          <cell r="B374">
            <v>816</v>
          </cell>
          <cell r="C374">
            <v>3703</v>
          </cell>
          <cell r="D374" t="str">
            <v>816-3703</v>
          </cell>
          <cell r="E374">
            <v>43924</v>
          </cell>
          <cell r="F374">
            <v>230550156800</v>
          </cell>
          <cell r="G374" t="str">
            <v>PAGO GIRO DIRECTO ABR2020</v>
          </cell>
          <cell r="H374">
            <v>900341526</v>
          </cell>
          <cell r="I374" t="str">
            <v>FUND CARDIOV DE COLOM ZON FRA SAS</v>
          </cell>
          <cell r="J374" t="str">
            <v>8026D82-</v>
          </cell>
          <cell r="K374" t="str">
            <v>FHIC-201986</v>
          </cell>
          <cell r="L374">
            <v>201986</v>
          </cell>
          <cell r="M374">
            <v>108602</v>
          </cell>
          <cell r="P374">
            <v>43832</v>
          </cell>
        </row>
        <row r="375">
          <cell r="A375" t="str">
            <v>900341526-201990</v>
          </cell>
          <cell r="B375">
            <v>816</v>
          </cell>
          <cell r="C375">
            <v>4728</v>
          </cell>
          <cell r="D375" t="str">
            <v>816-4728</v>
          </cell>
          <cell r="E375">
            <v>44232</v>
          </cell>
          <cell r="F375">
            <v>230550108000</v>
          </cell>
          <cell r="G375" t="str">
            <v>PAGO GIRO DIRECTO FEB2021</v>
          </cell>
          <cell r="H375">
            <v>900341526</v>
          </cell>
          <cell r="I375" t="str">
            <v>FUND CARDIOV DE COLOM ZON FRA SAS</v>
          </cell>
          <cell r="J375" t="str">
            <v>8026D82-</v>
          </cell>
          <cell r="K375" t="str">
            <v>FHIC-201990</v>
          </cell>
          <cell r="L375">
            <v>201990</v>
          </cell>
          <cell r="M375">
            <v>27644</v>
          </cell>
          <cell r="P375" t="str">
            <v>12/30/2020</v>
          </cell>
        </row>
        <row r="376">
          <cell r="A376" t="str">
            <v>900341526-202645</v>
          </cell>
          <cell r="B376">
            <v>816</v>
          </cell>
          <cell r="C376">
            <v>3703</v>
          </cell>
          <cell r="D376" t="str">
            <v>816-3703</v>
          </cell>
          <cell r="E376">
            <v>43924</v>
          </cell>
          <cell r="F376">
            <v>230550108000</v>
          </cell>
          <cell r="G376" t="str">
            <v>PAGO GIRO DIRECTO ABR2020</v>
          </cell>
          <cell r="H376">
            <v>900341526</v>
          </cell>
          <cell r="I376" t="str">
            <v>FUND CARDIOV DE COLOM ZON FRA SAS</v>
          </cell>
          <cell r="J376" t="str">
            <v>8029D82-</v>
          </cell>
          <cell r="K376" t="str">
            <v>FHIC-202645</v>
          </cell>
          <cell r="L376">
            <v>202645</v>
          </cell>
          <cell r="M376">
            <v>93100</v>
          </cell>
          <cell r="P376">
            <v>44014</v>
          </cell>
        </row>
        <row r="377">
          <cell r="A377" t="str">
            <v>900341526-202755</v>
          </cell>
          <cell r="B377">
            <v>816</v>
          </cell>
          <cell r="C377">
            <v>3703</v>
          </cell>
          <cell r="D377" t="str">
            <v>816-3703</v>
          </cell>
          <cell r="E377">
            <v>43924</v>
          </cell>
          <cell r="F377">
            <v>230550108000</v>
          </cell>
          <cell r="G377" t="str">
            <v>PAGO GIRO DIRECTO ABR2020</v>
          </cell>
          <cell r="H377">
            <v>900341526</v>
          </cell>
          <cell r="I377" t="str">
            <v>FUND CARDIOV DE COLOM ZON FRA SAS</v>
          </cell>
          <cell r="J377" t="str">
            <v>8026D82-</v>
          </cell>
          <cell r="K377" t="str">
            <v>FHIC-202755</v>
          </cell>
          <cell r="L377">
            <v>202755</v>
          </cell>
          <cell r="M377">
            <v>8290271</v>
          </cell>
          <cell r="P377" t="str">
            <v>02/16/2020</v>
          </cell>
        </row>
        <row r="378">
          <cell r="A378" t="str">
            <v>900341526-202855</v>
          </cell>
          <cell r="B378">
            <v>816</v>
          </cell>
          <cell r="C378">
            <v>3802</v>
          </cell>
          <cell r="D378" t="str">
            <v>816-3802</v>
          </cell>
          <cell r="E378">
            <v>43959</v>
          </cell>
          <cell r="F378">
            <v>230550108000</v>
          </cell>
          <cell r="G378" t="str">
            <v>PAGO GIRO DIRECTO MAY2020</v>
          </cell>
          <cell r="H378">
            <v>900341526</v>
          </cell>
          <cell r="I378" t="str">
            <v>FUND CARDIOV DE COLOM ZON FRA SAS</v>
          </cell>
          <cell r="J378" t="str">
            <v>8030D82-</v>
          </cell>
          <cell r="K378" t="str">
            <v>FHIC-202855</v>
          </cell>
          <cell r="L378">
            <v>202855</v>
          </cell>
          <cell r="M378">
            <v>8085361</v>
          </cell>
          <cell r="P378">
            <v>43954</v>
          </cell>
        </row>
        <row r="379">
          <cell r="A379" t="str">
            <v>900341526-202855</v>
          </cell>
          <cell r="B379">
            <v>816</v>
          </cell>
          <cell r="C379">
            <v>3911</v>
          </cell>
          <cell r="D379" t="str">
            <v>816-3911</v>
          </cell>
          <cell r="E379">
            <v>43987</v>
          </cell>
          <cell r="F379">
            <v>230550108000</v>
          </cell>
          <cell r="G379" t="str">
            <v>PAOG GIRO DIRECTO JUN2020</v>
          </cell>
          <cell r="H379">
            <v>900341526</v>
          </cell>
          <cell r="I379" t="str">
            <v>FUND CARDIOV DE COLOM ZON FRA SAS</v>
          </cell>
          <cell r="J379" t="str">
            <v>8030D82-</v>
          </cell>
          <cell r="K379" t="str">
            <v>RFHIC-202855</v>
          </cell>
          <cell r="L379">
            <v>202855</v>
          </cell>
          <cell r="M379">
            <v>3639273</v>
          </cell>
          <cell r="P379">
            <v>43986</v>
          </cell>
        </row>
        <row r="380">
          <cell r="A380" t="str">
            <v>900341526-203059</v>
          </cell>
          <cell r="B380">
            <v>816</v>
          </cell>
          <cell r="C380">
            <v>3703</v>
          </cell>
          <cell r="D380" t="str">
            <v>816-3703</v>
          </cell>
          <cell r="E380">
            <v>43924</v>
          </cell>
          <cell r="F380">
            <v>230550156800</v>
          </cell>
          <cell r="G380" t="str">
            <v>PAGO GIRO DIRECTO ABR2020</v>
          </cell>
          <cell r="H380">
            <v>900341526</v>
          </cell>
          <cell r="I380" t="str">
            <v>FUND CARDIOV DE COLOM ZON FRA SAS</v>
          </cell>
          <cell r="J380" t="str">
            <v>8026D82-</v>
          </cell>
          <cell r="K380" t="str">
            <v>FHIC-203059</v>
          </cell>
          <cell r="L380">
            <v>203059</v>
          </cell>
          <cell r="M380">
            <v>967632</v>
          </cell>
          <cell r="P380">
            <v>44014</v>
          </cell>
        </row>
        <row r="381">
          <cell r="A381" t="str">
            <v>900341526-203062</v>
          </cell>
          <cell r="B381">
            <v>816</v>
          </cell>
          <cell r="C381">
            <v>3703</v>
          </cell>
          <cell r="D381" t="str">
            <v>816-3703</v>
          </cell>
          <cell r="E381">
            <v>43924</v>
          </cell>
          <cell r="F381">
            <v>230550156800</v>
          </cell>
          <cell r="G381" t="str">
            <v>PAGO GIRO DIRECTO ABR2020</v>
          </cell>
          <cell r="H381">
            <v>900341526</v>
          </cell>
          <cell r="I381" t="str">
            <v>FUND CARDIOV DE COLOM ZON FRA SAS</v>
          </cell>
          <cell r="J381" t="str">
            <v>8026D82-</v>
          </cell>
          <cell r="K381" t="str">
            <v>FHIC-203062</v>
          </cell>
          <cell r="L381">
            <v>203062</v>
          </cell>
          <cell r="M381">
            <v>864080</v>
          </cell>
          <cell r="P381">
            <v>44014</v>
          </cell>
        </row>
        <row r="382">
          <cell r="A382" t="str">
            <v>900341526-203177</v>
          </cell>
          <cell r="B382">
            <v>816</v>
          </cell>
          <cell r="C382">
            <v>3703</v>
          </cell>
          <cell r="D382" t="str">
            <v>816-3703</v>
          </cell>
          <cell r="E382">
            <v>43924</v>
          </cell>
          <cell r="F382">
            <v>230550156800</v>
          </cell>
          <cell r="G382" t="str">
            <v>PAGO GIRO DIRECTO ABR2020</v>
          </cell>
          <cell r="H382">
            <v>900341526</v>
          </cell>
          <cell r="I382" t="str">
            <v>FUND CARDIOV DE COLOM ZON FRA SAS</v>
          </cell>
          <cell r="J382" t="str">
            <v>8026D82-</v>
          </cell>
          <cell r="K382" t="str">
            <v>FHIC203177</v>
          </cell>
          <cell r="L382">
            <v>203177</v>
          </cell>
          <cell r="M382">
            <v>93100</v>
          </cell>
          <cell r="P382" t="str">
            <v>02/15/2020</v>
          </cell>
        </row>
        <row r="383">
          <cell r="A383" t="str">
            <v>900341526-203222</v>
          </cell>
          <cell r="B383">
            <v>816</v>
          </cell>
          <cell r="C383">
            <v>3703</v>
          </cell>
          <cell r="D383" t="str">
            <v>816-3703</v>
          </cell>
          <cell r="E383">
            <v>43924</v>
          </cell>
          <cell r="F383">
            <v>230550156800</v>
          </cell>
          <cell r="G383" t="str">
            <v>PAGO GIRO DIRECTO ABR2020</v>
          </cell>
          <cell r="H383">
            <v>900341526</v>
          </cell>
          <cell r="I383" t="str">
            <v>FUND CARDIOV DE COLOM ZON FRA SAS</v>
          </cell>
          <cell r="J383" t="str">
            <v>8026D82-</v>
          </cell>
          <cell r="K383" t="str">
            <v>FHIC-203222</v>
          </cell>
          <cell r="L383">
            <v>203222</v>
          </cell>
          <cell r="M383">
            <v>93100</v>
          </cell>
          <cell r="P383">
            <v>44014</v>
          </cell>
        </row>
        <row r="384">
          <cell r="A384" t="str">
            <v>900341526-203245</v>
          </cell>
          <cell r="B384">
            <v>816</v>
          </cell>
          <cell r="C384">
            <v>3703</v>
          </cell>
          <cell r="D384" t="str">
            <v>816-3703</v>
          </cell>
          <cell r="E384">
            <v>43924</v>
          </cell>
          <cell r="F384">
            <v>230550108000</v>
          </cell>
          <cell r="G384" t="str">
            <v>PAGO GIRO DIRECTO ABR2020</v>
          </cell>
          <cell r="H384">
            <v>900341526</v>
          </cell>
          <cell r="I384" t="str">
            <v>FUND CARDIOV DE COLOM ZON FRA SAS</v>
          </cell>
          <cell r="J384" t="str">
            <v>8027D82-</v>
          </cell>
          <cell r="K384" t="str">
            <v>FHIC-203245</v>
          </cell>
          <cell r="L384">
            <v>203245</v>
          </cell>
          <cell r="M384">
            <v>93100</v>
          </cell>
          <cell r="P384">
            <v>44014</v>
          </cell>
        </row>
        <row r="385">
          <cell r="A385" t="str">
            <v>900341526-204579</v>
          </cell>
          <cell r="B385">
            <v>816</v>
          </cell>
          <cell r="C385">
            <v>3703</v>
          </cell>
          <cell r="D385" t="str">
            <v>816-3703</v>
          </cell>
          <cell r="E385">
            <v>43924</v>
          </cell>
          <cell r="F385">
            <v>230550156800</v>
          </cell>
          <cell r="G385" t="str">
            <v>PAGO GIRO DIRECTO ABR2020</v>
          </cell>
          <cell r="H385">
            <v>900341526</v>
          </cell>
          <cell r="I385" t="str">
            <v>FUND CARDIOV DE COLOM ZON FRA SAS</v>
          </cell>
          <cell r="J385" t="str">
            <v>8026D82-</v>
          </cell>
          <cell r="K385" t="str">
            <v>FHIC204579</v>
          </cell>
          <cell r="L385">
            <v>204579</v>
          </cell>
          <cell r="M385">
            <v>93100</v>
          </cell>
          <cell r="P385" t="str">
            <v>02/15/2020</v>
          </cell>
        </row>
        <row r="386">
          <cell r="A386" t="str">
            <v>900341526-204606</v>
          </cell>
          <cell r="B386">
            <v>816</v>
          </cell>
          <cell r="C386">
            <v>3703</v>
          </cell>
          <cell r="D386" t="str">
            <v>816-3703</v>
          </cell>
          <cell r="E386">
            <v>43924</v>
          </cell>
          <cell r="F386">
            <v>230550108000</v>
          </cell>
          <cell r="G386" t="str">
            <v>PAGO GIRO DIRECTO ABR2020</v>
          </cell>
          <cell r="H386">
            <v>900341526</v>
          </cell>
          <cell r="I386" t="str">
            <v>FUND CARDIOV DE COLOM ZON FRA SAS</v>
          </cell>
          <cell r="J386" t="str">
            <v>8026D82-</v>
          </cell>
          <cell r="K386" t="str">
            <v>FHIC-204606</v>
          </cell>
          <cell r="L386">
            <v>204606</v>
          </cell>
          <cell r="M386">
            <v>36536</v>
          </cell>
          <cell r="P386" t="str">
            <v>02/15/2020</v>
          </cell>
        </row>
        <row r="387">
          <cell r="A387" t="str">
            <v>900341526-205075</v>
          </cell>
          <cell r="B387">
            <v>816</v>
          </cell>
          <cell r="C387">
            <v>3802</v>
          </cell>
          <cell r="D387" t="str">
            <v>816-3802</v>
          </cell>
          <cell r="E387">
            <v>43959</v>
          </cell>
          <cell r="F387">
            <v>230550108000</v>
          </cell>
          <cell r="G387" t="str">
            <v>PAGO GIRO DIRECTO MAY2020</v>
          </cell>
          <cell r="H387">
            <v>900341526</v>
          </cell>
          <cell r="I387" t="str">
            <v>FUND CARDIOV DE COLOM ZON FRA SAS</v>
          </cell>
          <cell r="J387" t="str">
            <v>8026D82-</v>
          </cell>
          <cell r="K387" t="str">
            <v>FHIC-205075</v>
          </cell>
          <cell r="L387">
            <v>205075</v>
          </cell>
          <cell r="M387">
            <v>3430000</v>
          </cell>
          <cell r="P387">
            <v>43986</v>
          </cell>
        </row>
        <row r="388">
          <cell r="A388" t="str">
            <v>900341526-205636</v>
          </cell>
          <cell r="B388">
            <v>816</v>
          </cell>
          <cell r="C388">
            <v>3512</v>
          </cell>
          <cell r="D388" t="str">
            <v>816-3512</v>
          </cell>
          <cell r="E388">
            <v>43868</v>
          </cell>
          <cell r="F388">
            <v>230550156800</v>
          </cell>
          <cell r="G388" t="str">
            <v>PAGO GIRO DIRECTO FEB2020</v>
          </cell>
          <cell r="H388">
            <v>900341526</v>
          </cell>
          <cell r="I388" t="str">
            <v>FUND CARDIOV DE COLOM ZON FRA SAS</v>
          </cell>
          <cell r="J388" t="str">
            <v>8026D82-</v>
          </cell>
          <cell r="K388" t="str">
            <v>FHIC-205636</v>
          </cell>
          <cell r="L388">
            <v>205636</v>
          </cell>
          <cell r="M388">
            <v>47102021</v>
          </cell>
          <cell r="P388" t="str">
            <v>02/16/2020</v>
          </cell>
        </row>
        <row r="389">
          <cell r="A389" t="str">
            <v>900341526-205725</v>
          </cell>
          <cell r="B389">
            <v>816</v>
          </cell>
          <cell r="C389">
            <v>3703</v>
          </cell>
          <cell r="D389" t="str">
            <v>816-3703</v>
          </cell>
          <cell r="E389">
            <v>43924</v>
          </cell>
          <cell r="F389">
            <v>230550108000</v>
          </cell>
          <cell r="G389" t="str">
            <v>PAGO GIRO DIRECTO ABR2020</v>
          </cell>
          <cell r="H389">
            <v>900341526</v>
          </cell>
          <cell r="I389" t="str">
            <v>FUND CARDIOV DE COLOM ZON FRA SAS</v>
          </cell>
          <cell r="J389" t="str">
            <v>8026D82-</v>
          </cell>
          <cell r="K389" t="str">
            <v>FHIC-205725</v>
          </cell>
          <cell r="L389">
            <v>205725</v>
          </cell>
          <cell r="M389">
            <v>1722822</v>
          </cell>
          <cell r="P389" t="str">
            <v>02/16/2020</v>
          </cell>
        </row>
        <row r="390">
          <cell r="A390" t="str">
            <v>900341526-206034</v>
          </cell>
          <cell r="B390">
            <v>816</v>
          </cell>
          <cell r="C390">
            <v>3703</v>
          </cell>
          <cell r="D390" t="str">
            <v>816-3703</v>
          </cell>
          <cell r="E390">
            <v>43924</v>
          </cell>
          <cell r="F390">
            <v>230550108000</v>
          </cell>
          <cell r="G390" t="str">
            <v>PAGO GIRO DIRECTO ABR2020</v>
          </cell>
          <cell r="H390">
            <v>900341526</v>
          </cell>
          <cell r="I390" t="str">
            <v>FUND CARDIOV DE COLOM ZON FRA SAS</v>
          </cell>
          <cell r="J390" t="str">
            <v>8026D82-</v>
          </cell>
          <cell r="K390" t="str">
            <v>FHIC-206034</v>
          </cell>
          <cell r="L390">
            <v>206034</v>
          </cell>
          <cell r="M390">
            <v>1465508</v>
          </cell>
          <cell r="P390" t="str">
            <v>02/16/2020</v>
          </cell>
        </row>
        <row r="391">
          <cell r="A391" t="str">
            <v>900341526-206330</v>
          </cell>
          <cell r="B391">
            <v>816</v>
          </cell>
          <cell r="C391">
            <v>3703</v>
          </cell>
          <cell r="D391" t="str">
            <v>816-3703</v>
          </cell>
          <cell r="E391">
            <v>43924</v>
          </cell>
          <cell r="F391">
            <v>230550108000</v>
          </cell>
          <cell r="G391" t="str">
            <v>PAGO GIRO DIRECTO ABR2020</v>
          </cell>
          <cell r="H391">
            <v>900341526</v>
          </cell>
          <cell r="I391" t="str">
            <v>FUND CARDIOV DE COLOM ZON FRA SAS</v>
          </cell>
          <cell r="J391" t="str">
            <v>8026D82-</v>
          </cell>
          <cell r="K391" t="str">
            <v>FHIC-206330</v>
          </cell>
          <cell r="L391">
            <v>206330</v>
          </cell>
          <cell r="M391">
            <v>9854646</v>
          </cell>
          <cell r="P391" t="str">
            <v>02/16/2020</v>
          </cell>
        </row>
        <row r="392">
          <cell r="A392" t="str">
            <v>900341526-206601</v>
          </cell>
          <cell r="B392">
            <v>816</v>
          </cell>
          <cell r="C392">
            <v>3802</v>
          </cell>
          <cell r="D392" t="str">
            <v>816-3802</v>
          </cell>
          <cell r="E392">
            <v>43959</v>
          </cell>
          <cell r="F392">
            <v>230550108000</v>
          </cell>
          <cell r="G392" t="str">
            <v>PAGO GIRO DIRECTO MAY2020</v>
          </cell>
          <cell r="H392">
            <v>900341526</v>
          </cell>
          <cell r="I392" t="str">
            <v>FUND CARDIOV DE COLOM ZON FRA SAS</v>
          </cell>
          <cell r="J392" t="str">
            <v>8026D82-</v>
          </cell>
          <cell r="K392" t="str">
            <v>FHIC-206601</v>
          </cell>
          <cell r="L392">
            <v>206601</v>
          </cell>
          <cell r="M392">
            <v>108535</v>
          </cell>
          <cell r="P392">
            <v>44107</v>
          </cell>
        </row>
        <row r="393">
          <cell r="A393" t="str">
            <v>900341526-207024</v>
          </cell>
          <cell r="B393">
            <v>816</v>
          </cell>
          <cell r="C393">
            <v>3802</v>
          </cell>
          <cell r="D393" t="str">
            <v>816-3802</v>
          </cell>
          <cell r="E393">
            <v>43959</v>
          </cell>
          <cell r="F393">
            <v>230550108000</v>
          </cell>
          <cell r="G393" t="str">
            <v>PAGO GIRO DIRECTO MAY2020</v>
          </cell>
          <cell r="H393">
            <v>900341526</v>
          </cell>
          <cell r="I393" t="str">
            <v>FUND CARDIOV DE COLOM ZON FRA SAS</v>
          </cell>
          <cell r="J393" t="str">
            <v>8026D82-</v>
          </cell>
          <cell r="K393" t="str">
            <v>FHIC-207024</v>
          </cell>
          <cell r="L393">
            <v>207024</v>
          </cell>
          <cell r="M393">
            <v>93100</v>
          </cell>
          <cell r="P393">
            <v>43954</v>
          </cell>
        </row>
        <row r="394">
          <cell r="A394" t="str">
            <v>900341526-207948</v>
          </cell>
          <cell r="B394">
            <v>816</v>
          </cell>
          <cell r="C394">
            <v>3802</v>
          </cell>
          <cell r="D394" t="str">
            <v>816-3802</v>
          </cell>
          <cell r="E394">
            <v>43959</v>
          </cell>
          <cell r="F394">
            <v>230550108000</v>
          </cell>
          <cell r="G394" t="str">
            <v>PAGO GIRO DIRECTO MAY2020</v>
          </cell>
          <cell r="H394">
            <v>900341526</v>
          </cell>
          <cell r="I394" t="str">
            <v>FUND CARDIOV DE COLOM ZON FRA SAS</v>
          </cell>
          <cell r="J394" t="str">
            <v>8026D82-</v>
          </cell>
          <cell r="K394" t="str">
            <v>FHIC-207948</v>
          </cell>
          <cell r="L394">
            <v>207948</v>
          </cell>
          <cell r="M394">
            <v>132563</v>
          </cell>
          <cell r="P394">
            <v>44107</v>
          </cell>
        </row>
        <row r="395">
          <cell r="A395" t="str">
            <v>900341526-208105</v>
          </cell>
          <cell r="B395">
            <v>816</v>
          </cell>
          <cell r="C395">
            <v>3802</v>
          </cell>
          <cell r="D395" t="str">
            <v>816-3802</v>
          </cell>
          <cell r="E395">
            <v>43959</v>
          </cell>
          <cell r="F395">
            <v>230550108000</v>
          </cell>
          <cell r="G395" t="str">
            <v>PAGO GIRO DIRECTO MAY2020</v>
          </cell>
          <cell r="H395">
            <v>900341526</v>
          </cell>
          <cell r="I395" t="str">
            <v>FUND CARDIOV DE COLOM ZON FRA SAS</v>
          </cell>
          <cell r="J395" t="str">
            <v>8026D82-</v>
          </cell>
          <cell r="K395" t="str">
            <v>FHIC-208105</v>
          </cell>
          <cell r="L395">
            <v>208105</v>
          </cell>
          <cell r="M395">
            <v>93100</v>
          </cell>
          <cell r="P395">
            <v>44107</v>
          </cell>
        </row>
        <row r="396">
          <cell r="A396" t="str">
            <v>900341526-208411</v>
          </cell>
          <cell r="B396">
            <v>816</v>
          </cell>
          <cell r="C396">
            <v>3802</v>
          </cell>
          <cell r="D396" t="str">
            <v>816-3802</v>
          </cell>
          <cell r="E396">
            <v>43959</v>
          </cell>
          <cell r="F396">
            <v>230550156800</v>
          </cell>
          <cell r="G396" t="str">
            <v>PAGO GIRO DIRECTO MAY2020</v>
          </cell>
          <cell r="H396">
            <v>900341526</v>
          </cell>
          <cell r="I396" t="str">
            <v>FUND CARDIOV DE COLOM ZON FRA SAS</v>
          </cell>
          <cell r="J396" t="str">
            <v>8026D82-</v>
          </cell>
          <cell r="K396" t="str">
            <v>FHIC-208411</v>
          </cell>
          <cell r="L396">
            <v>208411</v>
          </cell>
          <cell r="M396">
            <v>10966410</v>
          </cell>
          <cell r="P396" t="str">
            <v>05/13/2020</v>
          </cell>
        </row>
        <row r="397">
          <cell r="A397" t="str">
            <v>900341526-208886</v>
          </cell>
          <cell r="B397">
            <v>816</v>
          </cell>
          <cell r="C397">
            <v>3802</v>
          </cell>
          <cell r="D397" t="str">
            <v>816-3802</v>
          </cell>
          <cell r="E397">
            <v>43959</v>
          </cell>
          <cell r="F397">
            <v>230550108000</v>
          </cell>
          <cell r="G397" t="str">
            <v>PAGO GIRO DIRECTO MAY2020</v>
          </cell>
          <cell r="H397">
            <v>900341526</v>
          </cell>
          <cell r="I397" t="str">
            <v>FUND CARDIOV DE COLOM ZON FRA SAS</v>
          </cell>
          <cell r="J397" t="str">
            <v>8026D82-</v>
          </cell>
          <cell r="K397" t="str">
            <v>FHIC-208886</v>
          </cell>
          <cell r="L397">
            <v>208886</v>
          </cell>
          <cell r="M397">
            <v>93100</v>
          </cell>
          <cell r="P397">
            <v>44107</v>
          </cell>
        </row>
        <row r="398">
          <cell r="A398" t="str">
            <v>900341526-209964</v>
          </cell>
          <cell r="B398">
            <v>816</v>
          </cell>
          <cell r="C398">
            <v>3802</v>
          </cell>
          <cell r="D398" t="str">
            <v>816-3802</v>
          </cell>
          <cell r="E398">
            <v>43959</v>
          </cell>
          <cell r="F398">
            <v>230550108000</v>
          </cell>
          <cell r="G398" t="str">
            <v>PAGO GIRO DIRECTO MAY2020</v>
          </cell>
          <cell r="H398">
            <v>900341526</v>
          </cell>
          <cell r="I398" t="str">
            <v>FUND CARDIOV DE COLOM ZON FRA SAS</v>
          </cell>
          <cell r="J398" t="str">
            <v>8026D82-</v>
          </cell>
          <cell r="K398" t="str">
            <v>FHIC-209964</v>
          </cell>
          <cell r="L398">
            <v>209964</v>
          </cell>
          <cell r="M398">
            <v>93100</v>
          </cell>
          <cell r="P398">
            <v>44107</v>
          </cell>
        </row>
        <row r="399">
          <cell r="A399" t="str">
            <v>900341526-209967</v>
          </cell>
          <cell r="B399">
            <v>816</v>
          </cell>
          <cell r="C399">
            <v>3802</v>
          </cell>
          <cell r="D399" t="str">
            <v>816-3802</v>
          </cell>
          <cell r="E399">
            <v>43959</v>
          </cell>
          <cell r="F399">
            <v>230550108000</v>
          </cell>
          <cell r="G399" t="str">
            <v>PAGO GIRO DIRECTO MAY2020</v>
          </cell>
          <cell r="H399">
            <v>900341526</v>
          </cell>
          <cell r="I399" t="str">
            <v>FUND CARDIOV DE COLOM ZON FRA SAS</v>
          </cell>
          <cell r="J399" t="str">
            <v>8031D82-</v>
          </cell>
          <cell r="K399" t="str">
            <v>FHIC-209967</v>
          </cell>
          <cell r="L399">
            <v>209967</v>
          </cell>
          <cell r="M399">
            <v>93100</v>
          </cell>
          <cell r="P399">
            <v>44107</v>
          </cell>
        </row>
        <row r="400">
          <cell r="A400" t="str">
            <v>900341526-210246</v>
          </cell>
          <cell r="B400">
            <v>816</v>
          </cell>
          <cell r="C400">
            <v>3604</v>
          </cell>
          <cell r="D400" t="str">
            <v>816-3604</v>
          </cell>
          <cell r="E400">
            <v>43896</v>
          </cell>
          <cell r="F400">
            <v>230550156800</v>
          </cell>
          <cell r="G400" t="str">
            <v>PAGO GIRO DIRECTO MARZO20</v>
          </cell>
          <cell r="H400">
            <v>900341526</v>
          </cell>
          <cell r="I400" t="str">
            <v>FUND CARDIOV DE COLOM ZON FRA SAS</v>
          </cell>
          <cell r="J400" t="str">
            <v>8026D82-</v>
          </cell>
          <cell r="K400" t="str">
            <v>FHIC-210246</v>
          </cell>
          <cell r="L400">
            <v>210246</v>
          </cell>
          <cell r="M400">
            <v>11809321</v>
          </cell>
          <cell r="P400">
            <v>44107</v>
          </cell>
        </row>
        <row r="401">
          <cell r="A401" t="str">
            <v>900341526-210246</v>
          </cell>
          <cell r="B401">
            <v>816</v>
          </cell>
          <cell r="C401">
            <v>3802</v>
          </cell>
          <cell r="D401" t="str">
            <v>816-3802</v>
          </cell>
          <cell r="E401">
            <v>43959</v>
          </cell>
          <cell r="F401">
            <v>230550156800</v>
          </cell>
          <cell r="G401" t="str">
            <v>PAGO GIRO DIRECTO MAY2020</v>
          </cell>
          <cell r="H401">
            <v>900341526</v>
          </cell>
          <cell r="I401" t="str">
            <v>FUND CARDIOV DE COLOM ZON FRA SAS</v>
          </cell>
          <cell r="J401" t="str">
            <v>8026D82-</v>
          </cell>
          <cell r="K401" t="str">
            <v>FHIC-210246</v>
          </cell>
          <cell r="L401">
            <v>210246</v>
          </cell>
          <cell r="M401">
            <v>6772638</v>
          </cell>
          <cell r="P401">
            <v>44107</v>
          </cell>
        </row>
        <row r="402">
          <cell r="A402" t="str">
            <v>900341526-210246</v>
          </cell>
          <cell r="B402">
            <v>816</v>
          </cell>
          <cell r="C402">
            <v>4409</v>
          </cell>
          <cell r="D402" t="str">
            <v>816-4409</v>
          </cell>
          <cell r="E402">
            <v>44144</v>
          </cell>
          <cell r="F402">
            <v>230550156800</v>
          </cell>
          <cell r="G402" t="str">
            <v>PAGO GIRO DIRECTO NOV2020</v>
          </cell>
          <cell r="H402">
            <v>900341526</v>
          </cell>
          <cell r="I402" t="str">
            <v>FUND CARDIOV DE COLOM ZON FRA SAS</v>
          </cell>
          <cell r="J402" t="str">
            <v>8026D82-</v>
          </cell>
          <cell r="K402" t="str">
            <v>RFHIC-210246</v>
          </cell>
          <cell r="L402">
            <v>210246</v>
          </cell>
          <cell r="M402">
            <v>242762</v>
          </cell>
          <cell r="P402" t="str">
            <v>10/21/2020</v>
          </cell>
        </row>
        <row r="403">
          <cell r="A403" t="str">
            <v>900341526-211155</v>
          </cell>
          <cell r="B403">
            <v>816</v>
          </cell>
          <cell r="C403">
            <v>3703</v>
          </cell>
          <cell r="D403" t="str">
            <v>816-3703</v>
          </cell>
          <cell r="E403">
            <v>43924</v>
          </cell>
          <cell r="F403">
            <v>230550156800</v>
          </cell>
          <cell r="G403" t="str">
            <v>PAGO GIRO DIRECTO ABR2020</v>
          </cell>
          <cell r="H403">
            <v>900341526</v>
          </cell>
          <cell r="I403" t="str">
            <v>FUND CARDIOV DE COLOM ZON FRA SAS</v>
          </cell>
          <cell r="J403" t="str">
            <v>8036D82-</v>
          </cell>
          <cell r="K403" t="str">
            <v>FHIC-211155</v>
          </cell>
          <cell r="L403">
            <v>211155</v>
          </cell>
          <cell r="M403">
            <v>14582845</v>
          </cell>
          <cell r="P403">
            <v>43955</v>
          </cell>
        </row>
        <row r="404">
          <cell r="A404" t="str">
            <v>900341526-211515</v>
          </cell>
          <cell r="B404">
            <v>816</v>
          </cell>
          <cell r="C404">
            <v>4409</v>
          </cell>
          <cell r="D404" t="str">
            <v>816-4409</v>
          </cell>
          <cell r="E404">
            <v>44144</v>
          </cell>
          <cell r="F404">
            <v>230550156800</v>
          </cell>
          <cell r="G404" t="str">
            <v>PAGO GIRO DIRECTO NOV2020</v>
          </cell>
          <cell r="H404">
            <v>900341526</v>
          </cell>
          <cell r="I404" t="str">
            <v>FUND CARDIOV DE COLOM ZON FRA SAS</v>
          </cell>
          <cell r="J404" t="str">
            <v>8026D82-</v>
          </cell>
          <cell r="K404" t="str">
            <v>FHIC-211515</v>
          </cell>
          <cell r="L404">
            <v>211515</v>
          </cell>
          <cell r="M404">
            <v>980000</v>
          </cell>
          <cell r="P404">
            <v>43993</v>
          </cell>
        </row>
        <row r="405">
          <cell r="A405" t="str">
            <v>900341526-212766</v>
          </cell>
          <cell r="B405">
            <v>816</v>
          </cell>
          <cell r="C405">
            <v>3703</v>
          </cell>
          <cell r="D405" t="str">
            <v>816-3703</v>
          </cell>
          <cell r="E405">
            <v>43924</v>
          </cell>
          <cell r="F405">
            <v>230550156800</v>
          </cell>
          <cell r="G405" t="str">
            <v>PAGO GIRO DIRECTO ABR2020</v>
          </cell>
          <cell r="H405">
            <v>900341526</v>
          </cell>
          <cell r="I405" t="str">
            <v>FUND CARDIOV DE COLOM ZON FRA SAS</v>
          </cell>
          <cell r="J405" t="str">
            <v>8026D82-</v>
          </cell>
          <cell r="K405" t="str">
            <v>FHIC-212766</v>
          </cell>
          <cell r="L405">
            <v>212766</v>
          </cell>
          <cell r="M405">
            <v>3430000</v>
          </cell>
          <cell r="P405">
            <v>43955</v>
          </cell>
        </row>
        <row r="406">
          <cell r="A406" t="str">
            <v>900341526-212769</v>
          </cell>
          <cell r="B406">
            <v>816</v>
          </cell>
          <cell r="C406">
            <v>3703</v>
          </cell>
          <cell r="D406" t="str">
            <v>816-3703</v>
          </cell>
          <cell r="E406">
            <v>43924</v>
          </cell>
          <cell r="F406">
            <v>230550156800</v>
          </cell>
          <cell r="G406" t="str">
            <v>PAGO GIRO DIRECTO ABR2020</v>
          </cell>
          <cell r="H406">
            <v>900341526</v>
          </cell>
          <cell r="I406" t="str">
            <v>FUND CARDIOV DE COLOM ZON FRA SAS</v>
          </cell>
          <cell r="J406" t="str">
            <v>8026D82-</v>
          </cell>
          <cell r="K406" t="str">
            <v>FHIC-212769</v>
          </cell>
          <cell r="L406">
            <v>212769</v>
          </cell>
          <cell r="M406">
            <v>726473</v>
          </cell>
          <cell r="P406">
            <v>43955</v>
          </cell>
        </row>
        <row r="407">
          <cell r="A407" t="str">
            <v>900341526-212769</v>
          </cell>
          <cell r="B407">
            <v>816</v>
          </cell>
          <cell r="C407">
            <v>3802</v>
          </cell>
          <cell r="D407" t="str">
            <v>816-3802</v>
          </cell>
          <cell r="E407">
            <v>43959</v>
          </cell>
          <cell r="F407">
            <v>230550156800</v>
          </cell>
          <cell r="G407" t="str">
            <v>PAGO GIRO DIRECTO MAY2020</v>
          </cell>
          <cell r="H407">
            <v>900341526</v>
          </cell>
          <cell r="I407" t="str">
            <v>FUND CARDIOV DE COLOM ZON FRA SAS</v>
          </cell>
          <cell r="J407" t="str">
            <v>8026D82-</v>
          </cell>
          <cell r="K407" t="str">
            <v>FHIC-212769</v>
          </cell>
          <cell r="L407">
            <v>212769</v>
          </cell>
          <cell r="M407">
            <v>2703527</v>
          </cell>
          <cell r="P407">
            <v>43955</v>
          </cell>
        </row>
        <row r="408">
          <cell r="A408" t="str">
            <v>900341526-213028</v>
          </cell>
          <cell r="B408">
            <v>816</v>
          </cell>
          <cell r="C408">
            <v>3911</v>
          </cell>
          <cell r="D408" t="str">
            <v>816-3911</v>
          </cell>
          <cell r="E408">
            <v>43987</v>
          </cell>
          <cell r="F408">
            <v>230550156800</v>
          </cell>
          <cell r="G408" t="str">
            <v>PAOG GIRO DIRECTO JUN2020</v>
          </cell>
          <cell r="H408">
            <v>900341526</v>
          </cell>
          <cell r="I408" t="str">
            <v>FUND CARDIOV DE COLOM ZON FRA SAS</v>
          </cell>
          <cell r="J408" t="str">
            <v>8023D82-</v>
          </cell>
          <cell r="K408" t="str">
            <v>FHIC-213028</v>
          </cell>
          <cell r="L408">
            <v>213028</v>
          </cell>
          <cell r="M408">
            <v>420606</v>
          </cell>
          <cell r="P408" t="str">
            <v>05/13/2020</v>
          </cell>
        </row>
        <row r="409">
          <cell r="A409" t="str">
            <v>900341526-214438</v>
          </cell>
          <cell r="B409">
            <v>816</v>
          </cell>
          <cell r="C409">
            <v>3802</v>
          </cell>
          <cell r="D409" t="str">
            <v>816-3802</v>
          </cell>
          <cell r="E409">
            <v>43959</v>
          </cell>
          <cell r="F409">
            <v>230550156800</v>
          </cell>
          <cell r="G409" t="str">
            <v>PAGO GIRO DIRECTO MAY2020</v>
          </cell>
          <cell r="H409">
            <v>900341526</v>
          </cell>
          <cell r="I409" t="str">
            <v>FUND CARDIOV DE COLOM ZON FRA SAS</v>
          </cell>
          <cell r="J409" t="str">
            <v>8026D82-</v>
          </cell>
          <cell r="K409" t="str">
            <v>FHIC-214438</v>
          </cell>
          <cell r="L409">
            <v>214438</v>
          </cell>
          <cell r="M409">
            <v>3430000</v>
          </cell>
          <cell r="P409">
            <v>43955</v>
          </cell>
        </row>
        <row r="410">
          <cell r="A410" t="str">
            <v>900341526-214633</v>
          </cell>
          <cell r="B410">
            <v>816</v>
          </cell>
          <cell r="C410">
            <v>3802</v>
          </cell>
          <cell r="D410" t="str">
            <v>816-3802</v>
          </cell>
          <cell r="E410">
            <v>43959</v>
          </cell>
          <cell r="F410">
            <v>230550108000</v>
          </cell>
          <cell r="G410" t="str">
            <v>PAGO GIRO DIRECTO MAY2020</v>
          </cell>
          <cell r="H410">
            <v>900341526</v>
          </cell>
          <cell r="I410" t="str">
            <v>FUND CARDIOV DE COLOM ZON FRA SAS</v>
          </cell>
          <cell r="J410" t="str">
            <v>8026D82-</v>
          </cell>
          <cell r="K410" t="str">
            <v>FHIC-214633</v>
          </cell>
          <cell r="L410">
            <v>214633</v>
          </cell>
          <cell r="M410">
            <v>93100</v>
          </cell>
          <cell r="P410">
            <v>43955</v>
          </cell>
        </row>
        <row r="411">
          <cell r="A411" t="str">
            <v>900341526-215422</v>
          </cell>
          <cell r="B411">
            <v>816</v>
          </cell>
          <cell r="C411">
            <v>3802</v>
          </cell>
          <cell r="D411" t="str">
            <v>816-3802</v>
          </cell>
          <cell r="E411">
            <v>43959</v>
          </cell>
          <cell r="F411">
            <v>230550156800</v>
          </cell>
          <cell r="G411" t="str">
            <v>PAGO GIRO DIRECTO MAY2020</v>
          </cell>
          <cell r="H411">
            <v>900341526</v>
          </cell>
          <cell r="I411" t="str">
            <v>FUND CARDIOV DE COLOM ZON FRA SAS</v>
          </cell>
          <cell r="J411" t="str">
            <v>8026D82-</v>
          </cell>
          <cell r="K411" t="str">
            <v>FHIC-215422</v>
          </cell>
          <cell r="L411">
            <v>215422</v>
          </cell>
          <cell r="M411">
            <v>93100</v>
          </cell>
          <cell r="P411">
            <v>43955</v>
          </cell>
        </row>
        <row r="412">
          <cell r="A412" t="str">
            <v>900341526-215999</v>
          </cell>
          <cell r="B412">
            <v>816</v>
          </cell>
          <cell r="C412">
            <v>3911</v>
          </cell>
          <cell r="D412" t="str">
            <v>816-3911</v>
          </cell>
          <cell r="E412">
            <v>43987</v>
          </cell>
          <cell r="F412">
            <v>230550156800</v>
          </cell>
          <cell r="G412" t="str">
            <v>PAOG GIRO DIRECTO JUN2020</v>
          </cell>
          <cell r="H412">
            <v>900341526</v>
          </cell>
          <cell r="I412" t="str">
            <v>FUND CARDIOV DE COLOM ZON FRA SAS</v>
          </cell>
          <cell r="J412" t="str">
            <v>8026D82-</v>
          </cell>
          <cell r="K412" t="str">
            <v>FHIC-215999</v>
          </cell>
          <cell r="L412">
            <v>215999</v>
          </cell>
          <cell r="M412">
            <v>93100</v>
          </cell>
          <cell r="P412" t="str">
            <v>05/13/2020</v>
          </cell>
        </row>
        <row r="413">
          <cell r="A413" t="str">
            <v>900341526-216122</v>
          </cell>
          <cell r="B413">
            <v>816</v>
          </cell>
          <cell r="C413">
            <v>3911</v>
          </cell>
          <cell r="D413" t="str">
            <v>816-3911</v>
          </cell>
          <cell r="E413">
            <v>43987</v>
          </cell>
          <cell r="F413">
            <v>230550156800</v>
          </cell>
          <cell r="G413" t="str">
            <v>PAOG GIRO DIRECTO JUN2020</v>
          </cell>
          <cell r="H413">
            <v>900341526</v>
          </cell>
          <cell r="I413" t="str">
            <v>FUND CARDIOV DE COLOM ZON FRA SAS</v>
          </cell>
          <cell r="J413" t="str">
            <v>8026D82-</v>
          </cell>
          <cell r="K413" t="str">
            <v>FHIC-216122</v>
          </cell>
          <cell r="L413">
            <v>216122</v>
          </cell>
          <cell r="M413">
            <v>115222</v>
          </cell>
          <cell r="P413" t="str">
            <v>05/13/2020</v>
          </cell>
        </row>
        <row r="414">
          <cell r="A414" t="str">
            <v>900341526-216141</v>
          </cell>
          <cell r="B414">
            <v>816</v>
          </cell>
          <cell r="C414">
            <v>3802</v>
          </cell>
          <cell r="D414" t="str">
            <v>816-3802</v>
          </cell>
          <cell r="E414">
            <v>43959</v>
          </cell>
          <cell r="F414">
            <v>230550156800</v>
          </cell>
          <cell r="G414" t="str">
            <v>PAGO GIRO DIRECTO MAY2020</v>
          </cell>
          <cell r="H414">
            <v>900341526</v>
          </cell>
          <cell r="I414" t="str">
            <v>FUND CARDIOV DE COLOM ZON FRA SAS</v>
          </cell>
          <cell r="J414" t="str">
            <v>8026D82-</v>
          </cell>
          <cell r="K414" t="str">
            <v>FHIC-216141</v>
          </cell>
          <cell r="L414">
            <v>216141</v>
          </cell>
          <cell r="M414">
            <v>23650799</v>
          </cell>
          <cell r="P414" t="str">
            <v>05/13/2020</v>
          </cell>
        </row>
        <row r="415">
          <cell r="A415" t="str">
            <v>900341526-216377</v>
          </cell>
          <cell r="B415">
            <v>816</v>
          </cell>
          <cell r="C415">
            <v>3911</v>
          </cell>
          <cell r="D415" t="str">
            <v>816-3911</v>
          </cell>
          <cell r="E415">
            <v>43987</v>
          </cell>
          <cell r="F415">
            <v>230550156800</v>
          </cell>
          <cell r="G415" t="str">
            <v>PAOG GIRO DIRECTO JUN2020</v>
          </cell>
          <cell r="H415">
            <v>900341526</v>
          </cell>
          <cell r="I415" t="str">
            <v>FUND CARDIOV DE COLOM ZON FRA SAS</v>
          </cell>
          <cell r="J415" t="str">
            <v>8026D82-</v>
          </cell>
          <cell r="K415" t="str">
            <v>FHIC-216377</v>
          </cell>
          <cell r="L415">
            <v>216377</v>
          </cell>
          <cell r="M415">
            <v>3430000</v>
          </cell>
          <cell r="P415" t="str">
            <v>05/13/2020</v>
          </cell>
        </row>
        <row r="416">
          <cell r="A416" t="str">
            <v>900341526-216880</v>
          </cell>
          <cell r="B416">
            <v>816</v>
          </cell>
          <cell r="C416">
            <v>3911</v>
          </cell>
          <cell r="D416" t="str">
            <v>816-3911</v>
          </cell>
          <cell r="E416">
            <v>43987</v>
          </cell>
          <cell r="F416">
            <v>230550108000</v>
          </cell>
          <cell r="G416" t="str">
            <v>PAOG GIRO DIRECTO JUN2020</v>
          </cell>
          <cell r="H416">
            <v>900341526</v>
          </cell>
          <cell r="I416" t="str">
            <v>FUND CARDIOV DE COLOM ZON FRA SAS</v>
          </cell>
          <cell r="J416" t="str">
            <v>8025D82-</v>
          </cell>
          <cell r="K416" t="str">
            <v>FHIC-216880</v>
          </cell>
          <cell r="L416">
            <v>216880</v>
          </cell>
          <cell r="M416">
            <v>93100</v>
          </cell>
          <cell r="P416" t="str">
            <v>05/13/2020</v>
          </cell>
        </row>
        <row r="417">
          <cell r="A417" t="str">
            <v>900341526-216880</v>
          </cell>
          <cell r="B417">
            <v>816</v>
          </cell>
          <cell r="C417">
            <v>4310</v>
          </cell>
          <cell r="D417" t="str">
            <v>816-4310</v>
          </cell>
          <cell r="E417">
            <v>44111</v>
          </cell>
          <cell r="F417">
            <v>230550108000</v>
          </cell>
          <cell r="G417" t="str">
            <v>PAGO GIRO DIRECTO OCT2020</v>
          </cell>
          <cell r="H417">
            <v>900341526</v>
          </cell>
          <cell r="I417" t="str">
            <v>FUND CARDIOV DE COLOM ZON FRA SAS</v>
          </cell>
          <cell r="J417" t="str">
            <v>8025D82-</v>
          </cell>
          <cell r="K417" t="str">
            <v>RFHIC-216880</v>
          </cell>
          <cell r="L417">
            <v>216880</v>
          </cell>
          <cell r="M417">
            <v>279300</v>
          </cell>
          <cell r="P417">
            <v>43960</v>
          </cell>
        </row>
        <row r="418">
          <cell r="A418" t="str">
            <v>900341526-216964</v>
          </cell>
          <cell r="B418">
            <v>816</v>
          </cell>
          <cell r="C418">
            <v>3802</v>
          </cell>
          <cell r="D418" t="str">
            <v>816-3802</v>
          </cell>
          <cell r="E418">
            <v>43959</v>
          </cell>
          <cell r="F418">
            <v>230550156800</v>
          </cell>
          <cell r="G418" t="str">
            <v>PAGO GIRO DIRECTO MAY2020</v>
          </cell>
          <cell r="H418">
            <v>900341526</v>
          </cell>
          <cell r="I418" t="str">
            <v>FUND CARDIOV DE COLOM ZON FRA SAS</v>
          </cell>
          <cell r="J418" t="str">
            <v>8044D82-</v>
          </cell>
          <cell r="K418" t="str">
            <v>FHIC-216964</v>
          </cell>
          <cell r="L418">
            <v>216964</v>
          </cell>
          <cell r="M418">
            <v>3936292</v>
          </cell>
          <cell r="P418" t="str">
            <v>05/13/2020</v>
          </cell>
        </row>
        <row r="419">
          <cell r="A419" t="str">
            <v>900341526-216964</v>
          </cell>
          <cell r="B419">
            <v>816</v>
          </cell>
          <cell r="C419">
            <v>4009</v>
          </cell>
          <cell r="D419" t="str">
            <v>816-4009</v>
          </cell>
          <cell r="E419">
            <v>44019</v>
          </cell>
          <cell r="F419">
            <v>230550156800</v>
          </cell>
          <cell r="G419" t="str">
            <v>PAGO GIRO DIRECTO JUL2020</v>
          </cell>
          <cell r="H419">
            <v>900341526</v>
          </cell>
          <cell r="I419" t="str">
            <v>FUND CARDIOV DE COLOM ZON FRA SAS</v>
          </cell>
          <cell r="J419" t="str">
            <v>8036D82-</v>
          </cell>
          <cell r="K419" t="str">
            <v>FHIC-216964</v>
          </cell>
          <cell r="L419">
            <v>216964</v>
          </cell>
          <cell r="M419">
            <v>1108712</v>
          </cell>
          <cell r="P419" t="str">
            <v>05/13/2020</v>
          </cell>
        </row>
        <row r="420">
          <cell r="A420" t="str">
            <v>900341526-217310</v>
          </cell>
          <cell r="B420">
            <v>816</v>
          </cell>
          <cell r="C420">
            <v>3911</v>
          </cell>
          <cell r="D420" t="str">
            <v>816-3911</v>
          </cell>
          <cell r="E420">
            <v>43987</v>
          </cell>
          <cell r="F420">
            <v>230550156800</v>
          </cell>
          <cell r="G420" t="str">
            <v>PAOG GIRO DIRECTO JUN2020</v>
          </cell>
          <cell r="H420">
            <v>900341526</v>
          </cell>
          <cell r="I420" t="str">
            <v>FUND CARDIOV DE COLOM ZON FRA SAS</v>
          </cell>
          <cell r="J420" t="str">
            <v>8036D82-</v>
          </cell>
          <cell r="K420" t="str">
            <v>FHIC-217310</v>
          </cell>
          <cell r="L420">
            <v>217310</v>
          </cell>
          <cell r="M420">
            <v>156800</v>
          </cell>
          <cell r="P420" t="str">
            <v>05/13/2020</v>
          </cell>
        </row>
        <row r="421">
          <cell r="A421" t="str">
            <v>900341526-218497</v>
          </cell>
          <cell r="B421">
            <v>816</v>
          </cell>
          <cell r="C421">
            <v>3911</v>
          </cell>
          <cell r="D421" t="str">
            <v>816-3911</v>
          </cell>
          <cell r="E421">
            <v>43987</v>
          </cell>
          <cell r="F421">
            <v>230550156800</v>
          </cell>
          <cell r="G421" t="str">
            <v>PAOG GIRO DIRECTO JUN2020</v>
          </cell>
          <cell r="H421">
            <v>900341526</v>
          </cell>
          <cell r="I421" t="str">
            <v>FUND CARDIOV DE COLOM ZON FRA SAS</v>
          </cell>
          <cell r="J421" t="str">
            <v>8026D82-</v>
          </cell>
          <cell r="K421" t="str">
            <v>FHIC-218497</v>
          </cell>
          <cell r="L421">
            <v>218497</v>
          </cell>
          <cell r="M421">
            <v>93100</v>
          </cell>
          <cell r="P421" t="str">
            <v>05/13/2020</v>
          </cell>
        </row>
        <row r="422">
          <cell r="A422" t="str">
            <v>900341526-218969</v>
          </cell>
          <cell r="B422">
            <v>816</v>
          </cell>
          <cell r="C422">
            <v>3911</v>
          </cell>
          <cell r="D422" t="str">
            <v>816-3911</v>
          </cell>
          <cell r="E422">
            <v>43987</v>
          </cell>
          <cell r="F422">
            <v>230550156800</v>
          </cell>
          <cell r="G422" t="str">
            <v>PAOG GIRO DIRECTO JUN2020</v>
          </cell>
          <cell r="H422">
            <v>900341526</v>
          </cell>
          <cell r="I422" t="str">
            <v>FUND CARDIOV DE COLOM ZON FRA SAS</v>
          </cell>
          <cell r="J422" t="str">
            <v>8026D82-</v>
          </cell>
          <cell r="K422" t="str">
            <v>FHIC-218969</v>
          </cell>
          <cell r="L422">
            <v>218969</v>
          </cell>
          <cell r="M422">
            <v>3430000</v>
          </cell>
          <cell r="P422" t="str">
            <v>05/13/2020</v>
          </cell>
        </row>
        <row r="423">
          <cell r="A423" t="str">
            <v>900341526-219221</v>
          </cell>
          <cell r="B423">
            <v>816</v>
          </cell>
          <cell r="C423">
            <v>3911</v>
          </cell>
          <cell r="D423" t="str">
            <v>816-3911</v>
          </cell>
          <cell r="E423">
            <v>43987</v>
          </cell>
          <cell r="F423">
            <v>230550156800</v>
          </cell>
          <cell r="G423" t="str">
            <v>PAOG GIRO DIRECTO JUN2020</v>
          </cell>
          <cell r="H423">
            <v>900341526</v>
          </cell>
          <cell r="I423" t="str">
            <v>FUND CARDIOV DE COLOM ZON FRA SAS</v>
          </cell>
          <cell r="J423" t="str">
            <v>8026D82-</v>
          </cell>
          <cell r="K423" t="str">
            <v>FHIC-219221</v>
          </cell>
          <cell r="L423">
            <v>219221</v>
          </cell>
          <cell r="M423">
            <v>139183</v>
          </cell>
          <cell r="P423" t="str">
            <v>05/13/2020</v>
          </cell>
        </row>
        <row r="424">
          <cell r="A424" t="str">
            <v>900341526-220489</v>
          </cell>
          <cell r="B424">
            <v>816</v>
          </cell>
          <cell r="C424">
            <v>3911</v>
          </cell>
          <cell r="D424" t="str">
            <v>816-3911</v>
          </cell>
          <cell r="E424">
            <v>43987</v>
          </cell>
          <cell r="F424">
            <v>230550156800</v>
          </cell>
          <cell r="G424" t="str">
            <v>PAOG GIRO DIRECTO JUN2020</v>
          </cell>
          <cell r="H424">
            <v>900341526</v>
          </cell>
          <cell r="I424" t="str">
            <v>FUND CARDIOV DE COLOM ZON FRA SAS</v>
          </cell>
          <cell r="J424" t="str">
            <v>8029D82-</v>
          </cell>
          <cell r="K424" t="str">
            <v>FHIC-220489</v>
          </cell>
          <cell r="L424">
            <v>220489</v>
          </cell>
          <cell r="M424">
            <v>3430000</v>
          </cell>
          <cell r="P424" t="str">
            <v>05/13/2020</v>
          </cell>
        </row>
        <row r="425">
          <cell r="A425" t="str">
            <v>900341526-220563</v>
          </cell>
          <cell r="B425">
            <v>816</v>
          </cell>
          <cell r="C425">
            <v>3911</v>
          </cell>
          <cell r="D425" t="str">
            <v>816-3911</v>
          </cell>
          <cell r="E425">
            <v>43987</v>
          </cell>
          <cell r="F425">
            <v>230550108000</v>
          </cell>
          <cell r="G425" t="str">
            <v>PAOG GIRO DIRECTO JUN2020</v>
          </cell>
          <cell r="H425">
            <v>900341526</v>
          </cell>
          <cell r="I425" t="str">
            <v>FUND CARDIOV DE COLOM ZON FRA SAS</v>
          </cell>
          <cell r="J425" t="str">
            <v>8023D82-</v>
          </cell>
          <cell r="K425" t="str">
            <v>FHIC-220563</v>
          </cell>
          <cell r="L425">
            <v>220563</v>
          </cell>
          <cell r="M425">
            <v>93100</v>
          </cell>
          <cell r="P425" t="str">
            <v>05/13/2020</v>
          </cell>
        </row>
        <row r="426">
          <cell r="A426" t="str">
            <v>900341526-220925</v>
          </cell>
          <cell r="B426">
            <v>816</v>
          </cell>
          <cell r="C426">
            <v>3911</v>
          </cell>
          <cell r="D426" t="str">
            <v>816-3911</v>
          </cell>
          <cell r="E426">
            <v>43987</v>
          </cell>
          <cell r="F426">
            <v>230550156800</v>
          </cell>
          <cell r="G426" t="str">
            <v>PAOG GIRO DIRECTO JUN2020</v>
          </cell>
          <cell r="H426">
            <v>900341526</v>
          </cell>
          <cell r="I426" t="str">
            <v>FUND CARDIOV DE COLOM ZON FRA SAS</v>
          </cell>
          <cell r="J426" t="str">
            <v>8026D82-</v>
          </cell>
          <cell r="K426" t="str">
            <v>FHIC-220925</v>
          </cell>
          <cell r="L426">
            <v>220925</v>
          </cell>
          <cell r="M426">
            <v>1508434</v>
          </cell>
          <cell r="P426" t="str">
            <v>05/13/2020</v>
          </cell>
        </row>
        <row r="427">
          <cell r="A427" t="str">
            <v>900341526-220925</v>
          </cell>
          <cell r="B427">
            <v>816</v>
          </cell>
          <cell r="C427">
            <v>4409</v>
          </cell>
          <cell r="D427" t="str">
            <v>816-4409</v>
          </cell>
          <cell r="E427">
            <v>44144</v>
          </cell>
          <cell r="F427">
            <v>230550156800</v>
          </cell>
          <cell r="G427" t="str">
            <v>PAGO GIRO DIRECTO NOV2020</v>
          </cell>
          <cell r="H427">
            <v>900341526</v>
          </cell>
          <cell r="I427" t="str">
            <v>FUND CARDIOV DE COLOM ZON FRA SAS</v>
          </cell>
          <cell r="J427" t="str">
            <v>8026D82-</v>
          </cell>
          <cell r="K427" t="str">
            <v>RFHIC-220925</v>
          </cell>
          <cell r="L427">
            <v>220925</v>
          </cell>
          <cell r="M427">
            <v>82869</v>
          </cell>
          <cell r="P427" t="str">
            <v>10/21/2020</v>
          </cell>
        </row>
        <row r="428">
          <cell r="A428" t="str">
            <v>900341526-221077</v>
          </cell>
          <cell r="B428">
            <v>816</v>
          </cell>
          <cell r="C428">
            <v>4211</v>
          </cell>
          <cell r="D428" t="str">
            <v>816-4211</v>
          </cell>
          <cell r="E428">
            <v>44081</v>
          </cell>
          <cell r="F428">
            <v>230550108000</v>
          </cell>
          <cell r="G428" t="str">
            <v>PAGO GIRO DIRECTO SEP2020</v>
          </cell>
          <cell r="H428">
            <v>900341526</v>
          </cell>
          <cell r="I428" t="str">
            <v>FUND CARDIOV DE COLOM ZON FRA SAS</v>
          </cell>
          <cell r="J428" t="str">
            <v>8026D82-</v>
          </cell>
          <cell r="K428" t="str">
            <v>FHIC-221077</v>
          </cell>
          <cell r="L428">
            <v>221077</v>
          </cell>
          <cell r="M428">
            <v>93100</v>
          </cell>
          <cell r="P428">
            <v>43868</v>
          </cell>
        </row>
        <row r="429">
          <cell r="A429" t="str">
            <v>900341526-222146</v>
          </cell>
          <cell r="B429">
            <v>816</v>
          </cell>
          <cell r="C429">
            <v>4009</v>
          </cell>
          <cell r="D429" t="str">
            <v>816-4009</v>
          </cell>
          <cell r="E429">
            <v>44019</v>
          </cell>
          <cell r="F429">
            <v>230550156800</v>
          </cell>
          <cell r="G429" t="str">
            <v>PAGO GIRO DIRECTO JUL2020</v>
          </cell>
          <cell r="H429">
            <v>900341526</v>
          </cell>
          <cell r="I429" t="str">
            <v>FUND CARDIOV DE COLOM ZON FRA SAS</v>
          </cell>
          <cell r="J429" t="str">
            <v>8036D82-</v>
          </cell>
          <cell r="K429" t="str">
            <v>FHIC-222146</v>
          </cell>
          <cell r="L429">
            <v>222146</v>
          </cell>
          <cell r="M429">
            <v>21116068</v>
          </cell>
          <cell r="P429">
            <v>44050</v>
          </cell>
        </row>
        <row r="430">
          <cell r="A430" t="str">
            <v>900341526-222146</v>
          </cell>
          <cell r="B430">
            <v>816</v>
          </cell>
          <cell r="C430">
            <v>4211</v>
          </cell>
          <cell r="D430" t="str">
            <v>816-4211</v>
          </cell>
          <cell r="E430">
            <v>44081</v>
          </cell>
          <cell r="F430">
            <v>230550156800</v>
          </cell>
          <cell r="G430" t="str">
            <v>PAGO GIRO DIRECTO SEP2020</v>
          </cell>
          <cell r="H430">
            <v>900341526</v>
          </cell>
          <cell r="I430" t="str">
            <v>FUND CARDIOV DE COLOM ZON FRA SAS</v>
          </cell>
          <cell r="J430" t="str">
            <v>8026D82-</v>
          </cell>
          <cell r="K430" t="str">
            <v>FHIC-222146</v>
          </cell>
          <cell r="L430">
            <v>222146</v>
          </cell>
          <cell r="M430">
            <v>274503</v>
          </cell>
          <cell r="P430">
            <v>43928</v>
          </cell>
        </row>
        <row r="431">
          <cell r="A431" t="str">
            <v>900341526-222146</v>
          </cell>
          <cell r="B431">
            <v>816</v>
          </cell>
          <cell r="C431">
            <v>4409</v>
          </cell>
          <cell r="D431" t="str">
            <v>816-4409</v>
          </cell>
          <cell r="E431">
            <v>44144</v>
          </cell>
          <cell r="F431">
            <v>230550156800</v>
          </cell>
          <cell r="G431" t="str">
            <v>PAGO GIRO DIRECTO NOV2020</v>
          </cell>
          <cell r="H431">
            <v>900341526</v>
          </cell>
          <cell r="I431" t="str">
            <v>FUND CARDIOV DE COLOM ZON FRA SAS</v>
          </cell>
          <cell r="J431" t="str">
            <v>8026D82-</v>
          </cell>
          <cell r="K431" t="str">
            <v>RFHIC-222146</v>
          </cell>
          <cell r="L431">
            <v>222146</v>
          </cell>
          <cell r="M431">
            <v>843933</v>
          </cell>
          <cell r="P431" t="str">
            <v>10/21/2020</v>
          </cell>
        </row>
        <row r="432">
          <cell r="A432" t="str">
            <v>900341526-222918</v>
          </cell>
          <cell r="B432">
            <v>816</v>
          </cell>
          <cell r="C432">
            <v>4009</v>
          </cell>
          <cell r="D432" t="str">
            <v>816-4009</v>
          </cell>
          <cell r="E432">
            <v>44019</v>
          </cell>
          <cell r="F432">
            <v>230550156800</v>
          </cell>
          <cell r="G432" t="str">
            <v>PAGO GIRO DIRECTO JUL2020</v>
          </cell>
          <cell r="H432">
            <v>900341526</v>
          </cell>
          <cell r="I432" t="str">
            <v>FUND CARDIOV DE COLOM ZON FRA SAS</v>
          </cell>
          <cell r="J432" t="str">
            <v>8026D82-</v>
          </cell>
          <cell r="K432" t="str">
            <v>FHIC-222918</v>
          </cell>
          <cell r="L432">
            <v>222918</v>
          </cell>
          <cell r="M432">
            <v>21511050</v>
          </cell>
          <cell r="P432">
            <v>43868</v>
          </cell>
        </row>
        <row r="433">
          <cell r="A433" t="str">
            <v>900341526-222918</v>
          </cell>
          <cell r="B433">
            <v>816</v>
          </cell>
          <cell r="C433">
            <v>4409</v>
          </cell>
          <cell r="D433" t="str">
            <v>816-4409</v>
          </cell>
          <cell r="E433">
            <v>44144</v>
          </cell>
          <cell r="F433">
            <v>230550156800</v>
          </cell>
          <cell r="G433" t="str">
            <v>PAGO GIRO DIRECTO NOV2020</v>
          </cell>
          <cell r="H433">
            <v>900341526</v>
          </cell>
          <cell r="I433" t="str">
            <v>FUND CARDIOV DE COLOM ZON FRA SAS</v>
          </cell>
          <cell r="J433" t="str">
            <v>8026D82-</v>
          </cell>
          <cell r="K433" t="str">
            <v>RFHIC-222918</v>
          </cell>
          <cell r="L433">
            <v>222918</v>
          </cell>
          <cell r="M433">
            <v>409687</v>
          </cell>
          <cell r="P433" t="str">
            <v>10/21/2020</v>
          </cell>
        </row>
        <row r="434">
          <cell r="A434" t="str">
            <v>900341526-223048</v>
          </cell>
          <cell r="B434">
            <v>816</v>
          </cell>
          <cell r="C434">
            <v>4009</v>
          </cell>
          <cell r="D434" t="str">
            <v>816-4009</v>
          </cell>
          <cell r="E434">
            <v>44019</v>
          </cell>
          <cell r="F434">
            <v>230550156800</v>
          </cell>
          <cell r="G434" t="str">
            <v>PAGO GIRO DIRECTO JUL2020</v>
          </cell>
          <cell r="H434">
            <v>900341526</v>
          </cell>
          <cell r="I434" t="str">
            <v>FUND CARDIOV DE COLOM ZON FRA SAS</v>
          </cell>
          <cell r="J434" t="str">
            <v>8036D82-</v>
          </cell>
          <cell r="K434" t="str">
            <v>FHIC-223048</v>
          </cell>
          <cell r="L434">
            <v>223048</v>
          </cell>
          <cell r="M434">
            <v>48444875</v>
          </cell>
          <cell r="P434">
            <v>43868</v>
          </cell>
        </row>
        <row r="435">
          <cell r="A435" t="str">
            <v>900341526-223048</v>
          </cell>
          <cell r="B435">
            <v>816</v>
          </cell>
          <cell r="C435">
            <v>4409</v>
          </cell>
          <cell r="D435" t="str">
            <v>816-4409</v>
          </cell>
          <cell r="E435">
            <v>44144</v>
          </cell>
          <cell r="F435">
            <v>230550156800</v>
          </cell>
          <cell r="G435" t="str">
            <v>PAGO GIRO DIRECTO NOV2020</v>
          </cell>
          <cell r="H435">
            <v>900341526</v>
          </cell>
          <cell r="I435" t="str">
            <v>FUND CARDIOV DE COLOM ZON FRA SAS</v>
          </cell>
          <cell r="J435" t="str">
            <v>8026D82-</v>
          </cell>
          <cell r="K435" t="str">
            <v>RFHIC-223048</v>
          </cell>
          <cell r="L435">
            <v>223048</v>
          </cell>
          <cell r="M435">
            <v>850617</v>
          </cell>
          <cell r="P435" t="str">
            <v>10/21/2020</v>
          </cell>
        </row>
        <row r="436">
          <cell r="A436" t="str">
            <v>900341526-223055</v>
          </cell>
          <cell r="B436">
            <v>816</v>
          </cell>
          <cell r="C436">
            <v>4009</v>
          </cell>
          <cell r="D436" t="str">
            <v>816-4009</v>
          </cell>
          <cell r="E436">
            <v>44019</v>
          </cell>
          <cell r="F436">
            <v>230550156800</v>
          </cell>
          <cell r="G436" t="str">
            <v>PAGO GIRO DIRECTO JUL2020</v>
          </cell>
          <cell r="H436">
            <v>900341526</v>
          </cell>
          <cell r="I436" t="str">
            <v>FUND CARDIOV DE COLOM ZON FRA SAS</v>
          </cell>
          <cell r="J436" t="str">
            <v>8026D82-</v>
          </cell>
          <cell r="K436" t="str">
            <v>FHIC-223055</v>
          </cell>
          <cell r="L436">
            <v>223055</v>
          </cell>
          <cell r="M436">
            <v>8591650</v>
          </cell>
          <cell r="P436">
            <v>43868</v>
          </cell>
        </row>
        <row r="437">
          <cell r="A437" t="str">
            <v>900341526-224891</v>
          </cell>
          <cell r="B437">
            <v>816</v>
          </cell>
          <cell r="C437">
            <v>4211</v>
          </cell>
          <cell r="D437" t="str">
            <v>816-4211</v>
          </cell>
          <cell r="E437">
            <v>44081</v>
          </cell>
          <cell r="F437">
            <v>230550156800</v>
          </cell>
          <cell r="G437" t="str">
            <v>PAGO GIRO DIRECTO SEP2020</v>
          </cell>
          <cell r="H437">
            <v>900341526</v>
          </cell>
          <cell r="I437" t="str">
            <v>FUND CARDIOV DE COLOM ZON FRA SAS</v>
          </cell>
          <cell r="J437" t="str">
            <v>8026D82-</v>
          </cell>
          <cell r="K437" t="str">
            <v>FHIC-224891</v>
          </cell>
          <cell r="L437">
            <v>224891</v>
          </cell>
          <cell r="M437">
            <v>6214139</v>
          </cell>
          <cell r="P437">
            <v>43868</v>
          </cell>
        </row>
        <row r="438">
          <cell r="A438" t="str">
            <v>900341526-225039</v>
          </cell>
          <cell r="B438">
            <v>816</v>
          </cell>
          <cell r="C438">
            <v>4009</v>
          </cell>
          <cell r="D438" t="str">
            <v>816-4009</v>
          </cell>
          <cell r="E438">
            <v>44019</v>
          </cell>
          <cell r="F438">
            <v>230550156800</v>
          </cell>
          <cell r="G438" t="str">
            <v>PAGO GIRO DIRECTO JUL2020</v>
          </cell>
          <cell r="H438">
            <v>900341526</v>
          </cell>
          <cell r="I438" t="str">
            <v>FUND CARDIOV DE COLOM ZON FRA SAS</v>
          </cell>
          <cell r="J438" t="str">
            <v>8036D82-</v>
          </cell>
          <cell r="K438" t="str">
            <v>FHIC-225039</v>
          </cell>
          <cell r="L438">
            <v>225039</v>
          </cell>
          <cell r="M438">
            <v>12256405</v>
          </cell>
          <cell r="P438">
            <v>43868</v>
          </cell>
        </row>
        <row r="439">
          <cell r="A439" t="str">
            <v>900341526-225039</v>
          </cell>
          <cell r="B439">
            <v>816</v>
          </cell>
          <cell r="C439">
            <v>4409</v>
          </cell>
          <cell r="D439" t="str">
            <v>816-4409</v>
          </cell>
          <cell r="E439">
            <v>44144</v>
          </cell>
          <cell r="F439">
            <v>230550156800</v>
          </cell>
          <cell r="G439" t="str">
            <v>PAGO GIRO DIRECTO NOV2020</v>
          </cell>
          <cell r="H439">
            <v>900341526</v>
          </cell>
          <cell r="I439" t="str">
            <v>FUND CARDIOV DE COLOM ZON FRA SAS</v>
          </cell>
          <cell r="J439" t="str">
            <v>8026D82-</v>
          </cell>
          <cell r="K439" t="str">
            <v>RFHIC225039</v>
          </cell>
          <cell r="L439">
            <v>225039</v>
          </cell>
          <cell r="M439">
            <v>35937</v>
          </cell>
          <cell r="P439" t="str">
            <v>10/21/2020</v>
          </cell>
        </row>
        <row r="440">
          <cell r="A440" t="str">
            <v>900341526-225276</v>
          </cell>
          <cell r="B440">
            <v>816</v>
          </cell>
          <cell r="C440">
            <v>4409</v>
          </cell>
          <cell r="D440" t="str">
            <v>816-4409</v>
          </cell>
          <cell r="E440">
            <v>44144</v>
          </cell>
          <cell r="F440">
            <v>230550156800</v>
          </cell>
          <cell r="G440" t="str">
            <v>PAGO GIRO DIRECTO NOV2020</v>
          </cell>
          <cell r="H440">
            <v>900341526</v>
          </cell>
          <cell r="I440" t="str">
            <v>FUND CARDIOV DE COLOM ZON FRA SAS</v>
          </cell>
          <cell r="J440" t="str">
            <v>8026D82-</v>
          </cell>
          <cell r="K440" t="str">
            <v>FHIC-225276</v>
          </cell>
          <cell r="L440">
            <v>225276</v>
          </cell>
          <cell r="M440">
            <v>61258231</v>
          </cell>
          <cell r="P440" t="str">
            <v>10/21/2020</v>
          </cell>
        </row>
        <row r="441">
          <cell r="A441" t="str">
            <v>900341526-225801</v>
          </cell>
          <cell r="B441">
            <v>816</v>
          </cell>
          <cell r="C441">
            <v>4409</v>
          </cell>
          <cell r="D441" t="str">
            <v>816-4409</v>
          </cell>
          <cell r="E441">
            <v>44144</v>
          </cell>
          <cell r="F441">
            <v>230550156800</v>
          </cell>
          <cell r="G441" t="str">
            <v>PAGO GIRO DIRECTO NOV2020</v>
          </cell>
          <cell r="H441">
            <v>900341526</v>
          </cell>
          <cell r="I441" t="str">
            <v>FUND CARDIOV DE COLOM ZON FRA SAS</v>
          </cell>
          <cell r="J441" t="str">
            <v>8026D82-</v>
          </cell>
          <cell r="K441" t="str">
            <v>FHIC-225801</v>
          </cell>
          <cell r="L441">
            <v>225801</v>
          </cell>
          <cell r="M441">
            <v>470400</v>
          </cell>
          <cell r="P441">
            <v>43993</v>
          </cell>
        </row>
        <row r="442">
          <cell r="A442" t="str">
            <v>900341526-225871</v>
          </cell>
          <cell r="B442">
            <v>816</v>
          </cell>
          <cell r="C442">
            <v>4211</v>
          </cell>
          <cell r="D442" t="str">
            <v>816-4211</v>
          </cell>
          <cell r="E442">
            <v>44081</v>
          </cell>
          <cell r="F442">
            <v>230550156800</v>
          </cell>
          <cell r="G442" t="str">
            <v>PAGO GIRO DIRECTO SEP2020</v>
          </cell>
          <cell r="H442">
            <v>900341526</v>
          </cell>
          <cell r="I442" t="str">
            <v>FUND CARDIOV DE COLOM ZON FRA SAS</v>
          </cell>
          <cell r="J442" t="str">
            <v>8026D82-</v>
          </cell>
          <cell r="K442" t="str">
            <v>FHIC-225871</v>
          </cell>
          <cell r="L442">
            <v>225871</v>
          </cell>
          <cell r="M442">
            <v>9000240</v>
          </cell>
          <cell r="P442">
            <v>43868</v>
          </cell>
        </row>
        <row r="443">
          <cell r="A443" t="str">
            <v>900341526-225871</v>
          </cell>
          <cell r="B443">
            <v>816</v>
          </cell>
          <cell r="C443">
            <v>4409</v>
          </cell>
          <cell r="D443" t="str">
            <v>816-4409</v>
          </cell>
          <cell r="E443">
            <v>44144</v>
          </cell>
          <cell r="F443">
            <v>230550156800</v>
          </cell>
          <cell r="G443" t="str">
            <v>PAGO GIRO DIRECTO NOV2020</v>
          </cell>
          <cell r="H443">
            <v>900341526</v>
          </cell>
          <cell r="I443" t="str">
            <v>FUND CARDIOV DE COLOM ZON FRA SAS</v>
          </cell>
          <cell r="J443" t="str">
            <v>8048D82-</v>
          </cell>
          <cell r="K443" t="str">
            <v>RFHIC-225871</v>
          </cell>
          <cell r="L443">
            <v>225871</v>
          </cell>
          <cell r="M443">
            <v>51011</v>
          </cell>
          <cell r="P443" t="str">
            <v>10/21/2020</v>
          </cell>
        </row>
        <row r="444">
          <cell r="A444" t="str">
            <v>900341526-226193</v>
          </cell>
          <cell r="B444">
            <v>816</v>
          </cell>
          <cell r="C444">
            <v>4211</v>
          </cell>
          <cell r="D444" t="str">
            <v>816-4211</v>
          </cell>
          <cell r="E444">
            <v>44081</v>
          </cell>
          <cell r="F444">
            <v>230550156800</v>
          </cell>
          <cell r="G444" t="str">
            <v>PAGO GIRO DIRECTO SEP2020</v>
          </cell>
          <cell r="H444">
            <v>900341526</v>
          </cell>
          <cell r="I444" t="str">
            <v>FUND CARDIOV DE COLOM ZON FRA SAS</v>
          </cell>
          <cell r="J444" t="str">
            <v>8027D82-</v>
          </cell>
          <cell r="K444" t="str">
            <v>FHIC-226193</v>
          </cell>
          <cell r="L444">
            <v>226193</v>
          </cell>
          <cell r="M444">
            <v>4403012</v>
          </cell>
          <cell r="P444">
            <v>43868</v>
          </cell>
        </row>
        <row r="445">
          <cell r="A445" t="str">
            <v>900341526-226841</v>
          </cell>
          <cell r="B445">
            <v>816</v>
          </cell>
          <cell r="C445">
            <v>4009</v>
          </cell>
          <cell r="D445" t="str">
            <v>816-4009</v>
          </cell>
          <cell r="E445">
            <v>44019</v>
          </cell>
          <cell r="F445">
            <v>230550156800</v>
          </cell>
          <cell r="G445" t="str">
            <v>PAGO GIRO DIRECTO JUL2020</v>
          </cell>
          <cell r="H445">
            <v>900341526</v>
          </cell>
          <cell r="I445" t="str">
            <v>FUND CARDIOV DE COLOM ZON FRA SAS</v>
          </cell>
          <cell r="J445" t="str">
            <v>8036D82-</v>
          </cell>
          <cell r="K445" t="str">
            <v>FHIC-226841</v>
          </cell>
          <cell r="L445">
            <v>226841</v>
          </cell>
          <cell r="M445">
            <v>21309081</v>
          </cell>
          <cell r="P445">
            <v>43868</v>
          </cell>
        </row>
        <row r="446">
          <cell r="A446" t="str">
            <v>900341526-226841</v>
          </cell>
          <cell r="B446">
            <v>816</v>
          </cell>
          <cell r="C446">
            <v>4409</v>
          </cell>
          <cell r="D446" t="str">
            <v>816-4409</v>
          </cell>
          <cell r="E446">
            <v>44144</v>
          </cell>
          <cell r="F446">
            <v>230550156800</v>
          </cell>
          <cell r="G446" t="str">
            <v>PAGO GIRO DIRECTO NOV2020</v>
          </cell>
          <cell r="H446">
            <v>900341526</v>
          </cell>
          <cell r="I446" t="str">
            <v>FUND CARDIOV DE COLOM ZON FRA SAS</v>
          </cell>
          <cell r="J446" t="str">
            <v>8036D82-</v>
          </cell>
          <cell r="K446" t="str">
            <v>RFHIC-226841</v>
          </cell>
          <cell r="L446">
            <v>226841</v>
          </cell>
          <cell r="M446">
            <v>314486</v>
          </cell>
          <cell r="P446" t="str">
            <v>10/21/2020</v>
          </cell>
        </row>
        <row r="447">
          <cell r="A447" t="str">
            <v>900341526-227096</v>
          </cell>
          <cell r="B447">
            <v>816</v>
          </cell>
          <cell r="C447">
            <v>4113</v>
          </cell>
          <cell r="D447" t="str">
            <v>816-4113</v>
          </cell>
          <cell r="E447">
            <v>44053</v>
          </cell>
          <cell r="F447">
            <v>230550108000</v>
          </cell>
          <cell r="G447" t="str">
            <v>PAGO GIRO DIRECTO AGO2020</v>
          </cell>
          <cell r="H447">
            <v>900341526</v>
          </cell>
          <cell r="I447" t="str">
            <v>FUND CARDIOV DE COLOM ZON FRA SAS</v>
          </cell>
          <cell r="J447" t="str">
            <v>8026D82-</v>
          </cell>
          <cell r="K447" t="str">
            <v>FHIC-227096</v>
          </cell>
          <cell r="L447">
            <v>227096</v>
          </cell>
          <cell r="M447">
            <v>465500</v>
          </cell>
          <cell r="P447">
            <v>43868</v>
          </cell>
        </row>
        <row r="448">
          <cell r="A448" t="str">
            <v>900341526-227178</v>
          </cell>
          <cell r="B448">
            <v>816</v>
          </cell>
          <cell r="C448">
            <v>5136</v>
          </cell>
          <cell r="D448" t="str">
            <v>816-5136</v>
          </cell>
          <cell r="E448">
            <v>44355</v>
          </cell>
          <cell r="F448">
            <v>230550156800</v>
          </cell>
          <cell r="G448" t="str">
            <v>PAGO GIRO DIRECTO JUN2021</v>
          </cell>
          <cell r="H448">
            <v>900341526</v>
          </cell>
          <cell r="I448" t="str">
            <v>FUND CARDIOV DE COLOM ZON FRA SAS</v>
          </cell>
          <cell r="J448" t="str">
            <v>8029D82-</v>
          </cell>
          <cell r="K448" t="str">
            <v>FHIC-227178</v>
          </cell>
          <cell r="L448">
            <v>227178</v>
          </cell>
          <cell r="M448">
            <v>995641</v>
          </cell>
          <cell r="P448" t="str">
            <v>06/13/2021</v>
          </cell>
        </row>
        <row r="449">
          <cell r="A449" t="str">
            <v>900341526-227825</v>
          </cell>
          <cell r="B449">
            <v>816</v>
          </cell>
          <cell r="C449">
            <v>4009</v>
          </cell>
          <cell r="D449" t="str">
            <v>816-4009</v>
          </cell>
          <cell r="E449">
            <v>44019</v>
          </cell>
          <cell r="F449">
            <v>230550156800</v>
          </cell>
          <cell r="G449" t="str">
            <v>PAGO GIRO DIRECTO JUL2020</v>
          </cell>
          <cell r="H449">
            <v>900341526</v>
          </cell>
          <cell r="I449" t="str">
            <v>FUND CARDIOV DE COLOM ZON FRA SAS</v>
          </cell>
          <cell r="J449" t="str">
            <v>8029D82-</v>
          </cell>
          <cell r="K449" t="str">
            <v>FHIC-227825</v>
          </cell>
          <cell r="L449">
            <v>227825</v>
          </cell>
          <cell r="M449">
            <v>26851074</v>
          </cell>
          <cell r="P449">
            <v>43868</v>
          </cell>
        </row>
        <row r="450">
          <cell r="A450" t="str">
            <v>900341526-227825</v>
          </cell>
          <cell r="B450">
            <v>816</v>
          </cell>
          <cell r="C450">
            <v>4409</v>
          </cell>
          <cell r="D450" t="str">
            <v>816-4409</v>
          </cell>
          <cell r="E450">
            <v>44144</v>
          </cell>
          <cell r="F450">
            <v>230550156800</v>
          </cell>
          <cell r="G450" t="str">
            <v>PAGO GIRO DIRECTO NOV2020</v>
          </cell>
          <cell r="H450">
            <v>900341526</v>
          </cell>
          <cell r="I450" t="str">
            <v>FUND CARDIOV DE COLOM ZON FRA SAS</v>
          </cell>
          <cell r="J450" t="str">
            <v>8048D82-</v>
          </cell>
          <cell r="K450" t="str">
            <v>RFHIC-227825</v>
          </cell>
          <cell r="L450">
            <v>227825</v>
          </cell>
          <cell r="M450">
            <v>271100</v>
          </cell>
          <cell r="P450" t="str">
            <v>10/21/2020</v>
          </cell>
        </row>
        <row r="451">
          <cell r="A451" t="str">
            <v>900341526-227827</v>
          </cell>
          <cell r="B451">
            <v>816</v>
          </cell>
          <cell r="C451">
            <v>4113</v>
          </cell>
          <cell r="D451" t="str">
            <v>816-4113</v>
          </cell>
          <cell r="E451">
            <v>44053</v>
          </cell>
          <cell r="F451">
            <v>230550156800</v>
          </cell>
          <cell r="G451" t="str">
            <v>PAGO GIRO DIRECTO AGO2020</v>
          </cell>
          <cell r="H451">
            <v>900341526</v>
          </cell>
          <cell r="I451" t="str">
            <v>FUND CARDIOV DE COLOM ZON FRA SAS</v>
          </cell>
          <cell r="J451" t="str">
            <v>8026D82-</v>
          </cell>
          <cell r="K451" t="str">
            <v>FHIC-227827</v>
          </cell>
          <cell r="L451">
            <v>227827</v>
          </cell>
          <cell r="M451">
            <v>10174197</v>
          </cell>
          <cell r="P451">
            <v>44020</v>
          </cell>
        </row>
        <row r="452">
          <cell r="A452" t="str">
            <v>900341526-227827</v>
          </cell>
          <cell r="B452">
            <v>816</v>
          </cell>
          <cell r="C452">
            <v>4310</v>
          </cell>
          <cell r="D452" t="str">
            <v>816-4310</v>
          </cell>
          <cell r="E452">
            <v>44111</v>
          </cell>
          <cell r="F452">
            <v>230550156800</v>
          </cell>
          <cell r="G452" t="str">
            <v>PAGO GIRO DIRECTO OCT2020</v>
          </cell>
          <cell r="H452">
            <v>900341526</v>
          </cell>
          <cell r="I452" t="str">
            <v>FUND CARDIOV DE COLOM ZON FRA SAS</v>
          </cell>
          <cell r="J452" t="str">
            <v>8026D82-</v>
          </cell>
          <cell r="K452" t="str">
            <v>FHIC-227827</v>
          </cell>
          <cell r="L452">
            <v>227827</v>
          </cell>
          <cell r="M452">
            <v>241870</v>
          </cell>
          <cell r="P452">
            <v>44020</v>
          </cell>
        </row>
        <row r="453">
          <cell r="A453" t="str">
            <v>900341526-227827</v>
          </cell>
          <cell r="B453">
            <v>816</v>
          </cell>
          <cell r="C453">
            <v>4409</v>
          </cell>
          <cell r="D453" t="str">
            <v>816-4409</v>
          </cell>
          <cell r="E453">
            <v>44144</v>
          </cell>
          <cell r="F453">
            <v>230550156800</v>
          </cell>
          <cell r="G453" t="str">
            <v>PAGO GIRO DIRECTO NOV2020</v>
          </cell>
          <cell r="H453">
            <v>900341526</v>
          </cell>
          <cell r="I453" t="str">
            <v>FUND CARDIOV DE COLOM ZON FRA SAS</v>
          </cell>
          <cell r="J453" t="str">
            <v>8026D82-</v>
          </cell>
          <cell r="K453" t="str">
            <v>RFHIC-227827</v>
          </cell>
          <cell r="L453">
            <v>227827</v>
          </cell>
          <cell r="M453">
            <v>2311261</v>
          </cell>
          <cell r="P453">
            <v>43993</v>
          </cell>
        </row>
        <row r="454">
          <cell r="A454" t="str">
            <v>900341526-227885</v>
          </cell>
          <cell r="B454">
            <v>816</v>
          </cell>
          <cell r="C454">
            <v>4009</v>
          </cell>
          <cell r="D454" t="str">
            <v>816-4009</v>
          </cell>
          <cell r="E454">
            <v>44019</v>
          </cell>
          <cell r="F454">
            <v>230550156800</v>
          </cell>
          <cell r="G454" t="str">
            <v>PAGO GIRO DIRECTO JUL2020</v>
          </cell>
          <cell r="H454">
            <v>900341526</v>
          </cell>
          <cell r="I454" t="str">
            <v>FUND CARDIOV DE COLOM ZON FRA SAS</v>
          </cell>
          <cell r="J454" t="str">
            <v>8036D82-</v>
          </cell>
          <cell r="K454" t="str">
            <v>FHIC-227885</v>
          </cell>
          <cell r="L454">
            <v>227885</v>
          </cell>
          <cell r="M454">
            <v>36498493</v>
          </cell>
          <cell r="P454">
            <v>43868</v>
          </cell>
        </row>
        <row r="455">
          <cell r="A455" t="str">
            <v>900341526-227885</v>
          </cell>
          <cell r="B455">
            <v>816</v>
          </cell>
          <cell r="C455">
            <v>4409</v>
          </cell>
          <cell r="D455" t="str">
            <v>816-4409</v>
          </cell>
          <cell r="E455">
            <v>44144</v>
          </cell>
          <cell r="F455">
            <v>230550156800</v>
          </cell>
          <cell r="G455" t="str">
            <v>PAGO GIRO DIRECTO NOV2020</v>
          </cell>
          <cell r="H455">
            <v>900341526</v>
          </cell>
          <cell r="I455" t="str">
            <v>FUND CARDIOV DE COLOM ZON FRA SAS</v>
          </cell>
          <cell r="J455" t="str">
            <v>8026D82-</v>
          </cell>
          <cell r="K455" t="str">
            <v>RFHIC-227885</v>
          </cell>
          <cell r="L455">
            <v>227885</v>
          </cell>
          <cell r="M455">
            <v>2783272</v>
          </cell>
          <cell r="P455" t="str">
            <v>10/21/2020</v>
          </cell>
        </row>
        <row r="456">
          <cell r="A456" t="str">
            <v>900341526-228482</v>
          </cell>
          <cell r="B456">
            <v>816</v>
          </cell>
          <cell r="C456">
            <v>4009</v>
          </cell>
          <cell r="D456" t="str">
            <v>816-4009</v>
          </cell>
          <cell r="E456">
            <v>44019</v>
          </cell>
          <cell r="F456">
            <v>230550156800</v>
          </cell>
          <cell r="G456" t="str">
            <v>PAGO GIRO DIRECTO JUL2020</v>
          </cell>
          <cell r="H456">
            <v>900341526</v>
          </cell>
          <cell r="I456" t="str">
            <v>FUND CARDIOV DE COLOM ZON FRA SAS</v>
          </cell>
          <cell r="J456" t="str">
            <v>8029D82-</v>
          </cell>
          <cell r="K456" t="str">
            <v>FHIC-228482</v>
          </cell>
          <cell r="L456">
            <v>228482</v>
          </cell>
          <cell r="M456">
            <v>7778864</v>
          </cell>
          <cell r="P456">
            <v>43928</v>
          </cell>
        </row>
        <row r="457">
          <cell r="A457" t="str">
            <v>900341526-228482</v>
          </cell>
          <cell r="B457">
            <v>816</v>
          </cell>
          <cell r="C457">
            <v>4409</v>
          </cell>
          <cell r="D457" t="str">
            <v>816-4409</v>
          </cell>
          <cell r="E457">
            <v>44144</v>
          </cell>
          <cell r="F457">
            <v>230550156800</v>
          </cell>
          <cell r="G457" t="str">
            <v>PAGO GIRO DIRECTO NOV2020</v>
          </cell>
          <cell r="H457">
            <v>900341526</v>
          </cell>
          <cell r="I457" t="str">
            <v>FUND CARDIOV DE COLOM ZON FRA SAS</v>
          </cell>
          <cell r="J457" t="str">
            <v>8029D82-</v>
          </cell>
          <cell r="K457" t="str">
            <v>RFHIC-228482</v>
          </cell>
          <cell r="L457">
            <v>228482</v>
          </cell>
          <cell r="M457">
            <v>331567</v>
          </cell>
          <cell r="P457" t="str">
            <v>10/21/2020</v>
          </cell>
        </row>
        <row r="458">
          <cell r="A458" t="str">
            <v>900341526-228613</v>
          </cell>
          <cell r="B458">
            <v>816</v>
          </cell>
          <cell r="C458">
            <v>4310</v>
          </cell>
          <cell r="D458" t="str">
            <v>816-4310</v>
          </cell>
          <cell r="E458">
            <v>44111</v>
          </cell>
          <cell r="F458">
            <v>230550156800</v>
          </cell>
          <cell r="G458" t="str">
            <v>PAGO GIRO DIRECTO OCT2020</v>
          </cell>
          <cell r="H458">
            <v>900341526</v>
          </cell>
          <cell r="I458" t="str">
            <v>FUND CARDIOV DE COLOM ZON FRA SAS</v>
          </cell>
          <cell r="J458" t="str">
            <v>8026D82-</v>
          </cell>
          <cell r="K458" t="str">
            <v>FHIC-228613</v>
          </cell>
          <cell r="L458">
            <v>228613</v>
          </cell>
          <cell r="M458">
            <v>27934539</v>
          </cell>
          <cell r="P458" t="str">
            <v>10/21/2020</v>
          </cell>
        </row>
        <row r="459">
          <cell r="A459" t="str">
            <v>900341526-229581</v>
          </cell>
          <cell r="B459">
            <v>816</v>
          </cell>
          <cell r="C459">
            <v>4409</v>
          </cell>
          <cell r="D459" t="str">
            <v>816-4409</v>
          </cell>
          <cell r="E459">
            <v>44144</v>
          </cell>
          <cell r="F459">
            <v>230550156800</v>
          </cell>
          <cell r="G459" t="str">
            <v>PAGO GIRO DIRECTO NOV2020</v>
          </cell>
          <cell r="H459">
            <v>900341526</v>
          </cell>
          <cell r="I459" t="str">
            <v>FUND CARDIOV DE COLOM ZON FRA SAS</v>
          </cell>
          <cell r="J459" t="str">
            <v>8026D82-</v>
          </cell>
          <cell r="K459" t="str">
            <v>FHIC-229581</v>
          </cell>
          <cell r="L459">
            <v>229581</v>
          </cell>
          <cell r="M459">
            <v>33873049</v>
          </cell>
          <cell r="P459" t="str">
            <v>10/21/2020</v>
          </cell>
        </row>
        <row r="460">
          <cell r="A460" t="str">
            <v>900341526-229732</v>
          </cell>
          <cell r="B460">
            <v>816</v>
          </cell>
          <cell r="C460">
            <v>4211</v>
          </cell>
          <cell r="D460" t="str">
            <v>816-4211</v>
          </cell>
          <cell r="E460">
            <v>44081</v>
          </cell>
          <cell r="F460">
            <v>230550156800</v>
          </cell>
          <cell r="G460" t="str">
            <v>PAGO GIRO DIRECTO SEP2020</v>
          </cell>
          <cell r="H460">
            <v>900341526</v>
          </cell>
          <cell r="I460" t="str">
            <v>FUND CARDIOV DE COLOM ZON FRA SAS</v>
          </cell>
          <cell r="J460" t="str">
            <v>8048D82-</v>
          </cell>
          <cell r="K460" t="str">
            <v>FHIC-229732</v>
          </cell>
          <cell r="L460">
            <v>229732</v>
          </cell>
          <cell r="M460">
            <v>8580209</v>
          </cell>
          <cell r="P460">
            <v>43898</v>
          </cell>
        </row>
        <row r="461">
          <cell r="A461" t="str">
            <v>900341526-229732</v>
          </cell>
          <cell r="B461">
            <v>816</v>
          </cell>
          <cell r="C461">
            <v>4409</v>
          </cell>
          <cell r="D461" t="str">
            <v>816-4409</v>
          </cell>
          <cell r="E461">
            <v>44144</v>
          </cell>
          <cell r="F461">
            <v>230550156800</v>
          </cell>
          <cell r="G461" t="str">
            <v>PAGO GIRO DIRECTO NOV2020</v>
          </cell>
          <cell r="H461">
            <v>900341526</v>
          </cell>
          <cell r="I461" t="str">
            <v>FUND CARDIOV DE COLOM ZON FRA SAS</v>
          </cell>
          <cell r="J461" t="str">
            <v>8026D82-</v>
          </cell>
          <cell r="K461" t="str">
            <v>RFHIC-229732</v>
          </cell>
          <cell r="L461">
            <v>229732</v>
          </cell>
          <cell r="M461">
            <v>1516866</v>
          </cell>
          <cell r="P461">
            <v>43993</v>
          </cell>
        </row>
        <row r="462">
          <cell r="A462" t="str">
            <v>900341526-229932</v>
          </cell>
          <cell r="B462">
            <v>816</v>
          </cell>
          <cell r="C462">
            <v>4211</v>
          </cell>
          <cell r="D462" t="str">
            <v>816-4211</v>
          </cell>
          <cell r="E462">
            <v>44081</v>
          </cell>
          <cell r="F462">
            <v>230550156800</v>
          </cell>
          <cell r="G462" t="str">
            <v>PAGO GIRO DIRECTO SEP2020</v>
          </cell>
          <cell r="H462">
            <v>900341526</v>
          </cell>
          <cell r="I462" t="str">
            <v>FUND CARDIOV DE COLOM ZON FRA SAS</v>
          </cell>
          <cell r="J462" t="str">
            <v>8026D82-</v>
          </cell>
          <cell r="K462" t="str">
            <v>FHIC-229932</v>
          </cell>
          <cell r="L462">
            <v>229932</v>
          </cell>
          <cell r="M462">
            <v>93100</v>
          </cell>
          <cell r="P462">
            <v>43898</v>
          </cell>
        </row>
        <row r="463">
          <cell r="A463" t="str">
            <v>900341526-230021</v>
          </cell>
          <cell r="B463">
            <v>816</v>
          </cell>
          <cell r="C463">
            <v>4113</v>
          </cell>
          <cell r="D463" t="str">
            <v>816-4113</v>
          </cell>
          <cell r="E463">
            <v>44053</v>
          </cell>
          <cell r="F463">
            <v>230550156800</v>
          </cell>
          <cell r="G463" t="str">
            <v>PAGO GIRO DIRECTO AGO2020</v>
          </cell>
          <cell r="H463">
            <v>900341526</v>
          </cell>
          <cell r="I463" t="str">
            <v>FUND CARDIOV DE COLOM ZON FRA SAS</v>
          </cell>
          <cell r="J463" t="str">
            <v>8026D82-</v>
          </cell>
          <cell r="K463" t="str">
            <v>FHIC-230021</v>
          </cell>
          <cell r="L463">
            <v>230021</v>
          </cell>
          <cell r="M463">
            <v>2525549</v>
          </cell>
          <cell r="P463">
            <v>43898</v>
          </cell>
        </row>
        <row r="464">
          <cell r="A464" t="str">
            <v>900341526-230564</v>
          </cell>
          <cell r="B464">
            <v>816</v>
          </cell>
          <cell r="C464">
            <v>4113</v>
          </cell>
          <cell r="D464" t="str">
            <v>816-4113</v>
          </cell>
          <cell r="E464">
            <v>44053</v>
          </cell>
          <cell r="F464">
            <v>230550156800</v>
          </cell>
          <cell r="G464" t="str">
            <v>PAGO GIRO DIRECTO AGO2020</v>
          </cell>
          <cell r="H464">
            <v>900341526</v>
          </cell>
          <cell r="I464" t="str">
            <v>FUND CARDIOV DE COLOM ZON FRA SAS</v>
          </cell>
          <cell r="J464" t="str">
            <v>8026D82-</v>
          </cell>
          <cell r="K464" t="str">
            <v>FHIC-230564</v>
          </cell>
          <cell r="L464">
            <v>230564</v>
          </cell>
          <cell r="M464">
            <v>56171446</v>
          </cell>
          <cell r="P464">
            <v>43898</v>
          </cell>
        </row>
        <row r="465">
          <cell r="A465" t="str">
            <v>900341526-230564</v>
          </cell>
          <cell r="B465">
            <v>816</v>
          </cell>
          <cell r="C465">
            <v>4409</v>
          </cell>
          <cell r="D465" t="str">
            <v>816-4409</v>
          </cell>
          <cell r="E465">
            <v>44144</v>
          </cell>
          <cell r="F465">
            <v>230550156800</v>
          </cell>
          <cell r="G465" t="str">
            <v>PAGO GIRO DIRECTO NOV2020</v>
          </cell>
          <cell r="H465">
            <v>900341526</v>
          </cell>
          <cell r="I465" t="str">
            <v>FUND CARDIOV DE COLOM ZON FRA SAS</v>
          </cell>
          <cell r="J465" t="str">
            <v>8026D82-</v>
          </cell>
          <cell r="K465" t="str">
            <v>RFHIC-230564</v>
          </cell>
          <cell r="L465">
            <v>230564</v>
          </cell>
          <cell r="M465">
            <v>681474</v>
          </cell>
          <cell r="P465">
            <v>43993</v>
          </cell>
        </row>
        <row r="466">
          <cell r="A466" t="str">
            <v>900341526-231278</v>
          </cell>
          <cell r="B466">
            <v>816</v>
          </cell>
          <cell r="C466">
            <v>4113</v>
          </cell>
          <cell r="D466" t="str">
            <v>816-4113</v>
          </cell>
          <cell r="E466">
            <v>44053</v>
          </cell>
          <cell r="F466">
            <v>230550156800</v>
          </cell>
          <cell r="G466" t="str">
            <v>PAGO GIRO DIRECTO AGO2020</v>
          </cell>
          <cell r="H466">
            <v>900341526</v>
          </cell>
          <cell r="I466" t="str">
            <v>FUND CARDIOV DE COLOM ZON FRA SAS</v>
          </cell>
          <cell r="J466" t="str">
            <v>8026D82-</v>
          </cell>
          <cell r="K466" t="str">
            <v>FHIC-231278</v>
          </cell>
          <cell r="L466">
            <v>231278</v>
          </cell>
          <cell r="M466">
            <v>9315806</v>
          </cell>
          <cell r="P466">
            <v>43898</v>
          </cell>
        </row>
        <row r="467">
          <cell r="A467" t="str">
            <v>900341526-231278</v>
          </cell>
          <cell r="B467">
            <v>816</v>
          </cell>
          <cell r="C467">
            <v>4409</v>
          </cell>
          <cell r="D467" t="str">
            <v>816-4409</v>
          </cell>
          <cell r="E467">
            <v>44144</v>
          </cell>
          <cell r="F467">
            <v>230550156800</v>
          </cell>
          <cell r="G467" t="str">
            <v>PAGO GIRO DIRECTO NOV2020</v>
          </cell>
          <cell r="H467">
            <v>900341526</v>
          </cell>
          <cell r="I467" t="str">
            <v>FUND CARDIOV DE COLOM ZON FRA SAS</v>
          </cell>
          <cell r="J467" t="str">
            <v>8026D82-</v>
          </cell>
          <cell r="K467" t="str">
            <v>RFHIC-231278</v>
          </cell>
          <cell r="L467">
            <v>231278</v>
          </cell>
          <cell r="M467">
            <v>413783</v>
          </cell>
          <cell r="P467">
            <v>43993</v>
          </cell>
        </row>
        <row r="468">
          <cell r="A468" t="str">
            <v>900341526-231505</v>
          </cell>
          <cell r="B468">
            <v>816</v>
          </cell>
          <cell r="C468">
            <v>4211</v>
          </cell>
          <cell r="D468" t="str">
            <v>816-4211</v>
          </cell>
          <cell r="E468">
            <v>44081</v>
          </cell>
          <cell r="F468">
            <v>230550108000</v>
          </cell>
          <cell r="G468" t="str">
            <v>PAGO GIRO DIRECTO SEP2020</v>
          </cell>
          <cell r="H468">
            <v>900341526</v>
          </cell>
          <cell r="I468" t="str">
            <v>FUND CARDIOV DE COLOM ZON FRA SAS</v>
          </cell>
          <cell r="J468" t="str">
            <v>8029D82-</v>
          </cell>
          <cell r="K468" t="str">
            <v>FHIC-231505</v>
          </cell>
          <cell r="L468">
            <v>231505</v>
          </cell>
          <cell r="M468">
            <v>93100</v>
          </cell>
          <cell r="P468">
            <v>43898</v>
          </cell>
        </row>
        <row r="469">
          <cell r="A469" t="str">
            <v>900341526-231523</v>
          </cell>
          <cell r="B469">
            <v>816</v>
          </cell>
          <cell r="C469">
            <v>4113</v>
          </cell>
          <cell r="D469" t="str">
            <v>816-4113</v>
          </cell>
          <cell r="E469">
            <v>44053</v>
          </cell>
          <cell r="F469">
            <v>230550156800</v>
          </cell>
          <cell r="G469" t="str">
            <v>PAGO GIRO DIRECTO AGO2020</v>
          </cell>
          <cell r="H469">
            <v>900341526</v>
          </cell>
          <cell r="I469" t="str">
            <v>FUND CARDIOV DE COLOM ZON FRA SAS</v>
          </cell>
          <cell r="J469" t="str">
            <v>8026D82-</v>
          </cell>
          <cell r="K469" t="str">
            <v>FHIC-231523</v>
          </cell>
          <cell r="L469">
            <v>231523</v>
          </cell>
          <cell r="M469">
            <v>338271</v>
          </cell>
          <cell r="P469">
            <v>43898</v>
          </cell>
        </row>
        <row r="470">
          <cell r="A470" t="str">
            <v>900341526-231998</v>
          </cell>
          <cell r="B470">
            <v>816</v>
          </cell>
          <cell r="C470">
            <v>4211</v>
          </cell>
          <cell r="D470" t="str">
            <v>816-4211</v>
          </cell>
          <cell r="E470">
            <v>44081</v>
          </cell>
          <cell r="F470">
            <v>230550156800</v>
          </cell>
          <cell r="G470" t="str">
            <v>PAGO GIRO DIRECTO SEP2020</v>
          </cell>
          <cell r="H470">
            <v>900341526</v>
          </cell>
          <cell r="I470" t="str">
            <v>FUND CARDIOV DE COLOM ZON FRA SAS</v>
          </cell>
          <cell r="J470" t="str">
            <v>8026D82-</v>
          </cell>
          <cell r="K470" t="str">
            <v>FHIC-231998</v>
          </cell>
          <cell r="L470">
            <v>231998</v>
          </cell>
          <cell r="M470">
            <v>93100</v>
          </cell>
          <cell r="P470">
            <v>44020</v>
          </cell>
        </row>
        <row r="471">
          <cell r="A471" t="str">
            <v>900341526-232331</v>
          </cell>
          <cell r="B471">
            <v>816</v>
          </cell>
          <cell r="C471">
            <v>4728</v>
          </cell>
          <cell r="D471" t="str">
            <v>816-4728</v>
          </cell>
          <cell r="E471">
            <v>44232</v>
          </cell>
          <cell r="F471">
            <v>230550108000</v>
          </cell>
          <cell r="G471" t="str">
            <v>PAGO GIRO DIRECTO FEB2021</v>
          </cell>
          <cell r="H471">
            <v>900341526</v>
          </cell>
          <cell r="I471" t="str">
            <v>FUND CARDIOV DE COLOM ZON FRA SAS</v>
          </cell>
          <cell r="J471" t="str">
            <v>8026D82-</v>
          </cell>
          <cell r="K471" t="str">
            <v>FHIC-232331</v>
          </cell>
          <cell r="L471">
            <v>232331</v>
          </cell>
          <cell r="M471">
            <v>103351</v>
          </cell>
          <cell r="P471">
            <v>44287</v>
          </cell>
        </row>
        <row r="472">
          <cell r="A472" t="str">
            <v>900341526-232765</v>
          </cell>
          <cell r="B472">
            <v>816</v>
          </cell>
          <cell r="C472">
            <v>4211</v>
          </cell>
          <cell r="D472" t="str">
            <v>816-4211</v>
          </cell>
          <cell r="E472">
            <v>44081</v>
          </cell>
          <cell r="F472">
            <v>230550108000</v>
          </cell>
          <cell r="G472" t="str">
            <v>PAGO GIRO DIRECTO SEP2020</v>
          </cell>
          <cell r="H472">
            <v>900341526</v>
          </cell>
          <cell r="I472" t="str">
            <v>FUND CARDIOV DE COLOM ZON FRA SAS</v>
          </cell>
          <cell r="J472" t="str">
            <v>8026D82-</v>
          </cell>
          <cell r="K472" t="str">
            <v>FHIC-232765</v>
          </cell>
          <cell r="L472">
            <v>232765</v>
          </cell>
          <cell r="M472">
            <v>327803</v>
          </cell>
          <cell r="P472">
            <v>43898</v>
          </cell>
        </row>
        <row r="473">
          <cell r="A473" t="str">
            <v>900341526-233520</v>
          </cell>
          <cell r="B473">
            <v>816</v>
          </cell>
          <cell r="C473">
            <v>4409</v>
          </cell>
          <cell r="D473" t="str">
            <v>816-4409</v>
          </cell>
          <cell r="E473">
            <v>44144</v>
          </cell>
          <cell r="F473">
            <v>230550156800</v>
          </cell>
          <cell r="G473" t="str">
            <v>PAGO GIRO DIRECTO NOV2020</v>
          </cell>
          <cell r="H473">
            <v>900341526</v>
          </cell>
          <cell r="I473" t="str">
            <v>FUND CARDIOV DE COLOM ZON FRA SAS</v>
          </cell>
          <cell r="J473" t="str">
            <v>8029D82-</v>
          </cell>
          <cell r="K473" t="str">
            <v>FHIC-233520</v>
          </cell>
          <cell r="L473">
            <v>233520</v>
          </cell>
          <cell r="M473">
            <v>523501</v>
          </cell>
          <cell r="P473">
            <v>43992</v>
          </cell>
        </row>
        <row r="474">
          <cell r="A474" t="str">
            <v>900341526-233520</v>
          </cell>
          <cell r="B474">
            <v>816</v>
          </cell>
          <cell r="C474">
            <v>4409</v>
          </cell>
          <cell r="D474" t="str">
            <v>816-4409</v>
          </cell>
          <cell r="E474">
            <v>44144</v>
          </cell>
          <cell r="F474">
            <v>230550156800</v>
          </cell>
          <cell r="G474" t="str">
            <v>PAGO GIRO DIRECTO NOV2020</v>
          </cell>
          <cell r="H474">
            <v>900341526</v>
          </cell>
          <cell r="I474" t="str">
            <v>FUND CARDIOV DE COLOM ZON FRA SAS</v>
          </cell>
          <cell r="J474" t="str">
            <v>8029D82-</v>
          </cell>
          <cell r="K474" t="str">
            <v>RFHIC-233520</v>
          </cell>
          <cell r="L474">
            <v>233520</v>
          </cell>
          <cell r="M474">
            <v>141883</v>
          </cell>
          <cell r="P474">
            <v>43902</v>
          </cell>
        </row>
        <row r="475">
          <cell r="A475" t="str">
            <v>900341526-233559</v>
          </cell>
          <cell r="B475">
            <v>816</v>
          </cell>
          <cell r="C475">
            <v>4409</v>
          </cell>
          <cell r="D475" t="str">
            <v>816-4409</v>
          </cell>
          <cell r="E475">
            <v>44144</v>
          </cell>
          <cell r="F475">
            <v>230550108000</v>
          </cell>
          <cell r="G475" t="str">
            <v>PAGO GIRO DIRECTO NOV2020</v>
          </cell>
          <cell r="H475">
            <v>900341526</v>
          </cell>
          <cell r="I475" t="str">
            <v>FUND CARDIOV DE COLOM ZON FRA SAS</v>
          </cell>
          <cell r="J475" t="str">
            <v>8030D82-</v>
          </cell>
          <cell r="K475" t="str">
            <v>FHIC-233559</v>
          </cell>
          <cell r="L475">
            <v>233559</v>
          </cell>
          <cell r="M475">
            <v>8373495</v>
          </cell>
          <cell r="P475">
            <v>43900</v>
          </cell>
        </row>
        <row r="476">
          <cell r="A476" t="str">
            <v>900341526-233559</v>
          </cell>
          <cell r="B476">
            <v>816</v>
          </cell>
          <cell r="C476">
            <v>4409</v>
          </cell>
          <cell r="D476" t="str">
            <v>816-4409</v>
          </cell>
          <cell r="E476">
            <v>44144</v>
          </cell>
          <cell r="F476">
            <v>230550108000</v>
          </cell>
          <cell r="G476" t="str">
            <v>PAGO GIRO DIRECTO NOV2020</v>
          </cell>
          <cell r="H476">
            <v>900341526</v>
          </cell>
          <cell r="I476" t="str">
            <v>FUND CARDIOV DE COLOM ZON FRA SAS</v>
          </cell>
          <cell r="J476" t="str">
            <v>8030D82-</v>
          </cell>
          <cell r="K476" t="str">
            <v>RFHIC-233559</v>
          </cell>
          <cell r="L476">
            <v>233559</v>
          </cell>
          <cell r="M476">
            <v>178855</v>
          </cell>
          <cell r="P476">
            <v>43902</v>
          </cell>
        </row>
        <row r="477">
          <cell r="A477" t="str">
            <v>900341526-234088</v>
          </cell>
          <cell r="B477">
            <v>816</v>
          </cell>
          <cell r="C477">
            <v>4409</v>
          </cell>
          <cell r="D477" t="str">
            <v>816-4409</v>
          </cell>
          <cell r="E477">
            <v>44144</v>
          </cell>
          <cell r="F477">
            <v>230550156800</v>
          </cell>
          <cell r="G477" t="str">
            <v>PAGO GIRO DIRECTO NOV2020</v>
          </cell>
          <cell r="H477">
            <v>900341526</v>
          </cell>
          <cell r="I477" t="str">
            <v>FUND CARDIOV DE COLOM ZON FRA SAS</v>
          </cell>
          <cell r="J477" t="str">
            <v>8026D82-</v>
          </cell>
          <cell r="K477" t="str">
            <v>FHIC-234088</v>
          </cell>
          <cell r="L477">
            <v>234088</v>
          </cell>
          <cell r="M477">
            <v>93100</v>
          </cell>
          <cell r="P477">
            <v>43992</v>
          </cell>
        </row>
        <row r="478">
          <cell r="A478" t="str">
            <v>900341526-234133</v>
          </cell>
          <cell r="B478">
            <v>816</v>
          </cell>
          <cell r="C478">
            <v>4409</v>
          </cell>
          <cell r="D478" t="str">
            <v>816-4409</v>
          </cell>
          <cell r="E478">
            <v>44144</v>
          </cell>
          <cell r="F478">
            <v>230550156800</v>
          </cell>
          <cell r="G478" t="str">
            <v>PAGO GIRO DIRECTO NOV2020</v>
          </cell>
          <cell r="H478">
            <v>900341526</v>
          </cell>
          <cell r="I478" t="str">
            <v>FUND CARDIOV DE COLOM ZON FRA SAS</v>
          </cell>
          <cell r="J478" t="str">
            <v>8029D82-</v>
          </cell>
          <cell r="K478" t="str">
            <v>FHIC-234133</v>
          </cell>
          <cell r="L478">
            <v>234133</v>
          </cell>
          <cell r="M478">
            <v>93100</v>
          </cell>
          <cell r="P478">
            <v>43840</v>
          </cell>
        </row>
        <row r="479">
          <cell r="A479" t="str">
            <v>900341526-234271</v>
          </cell>
          <cell r="B479">
            <v>816</v>
          </cell>
          <cell r="C479">
            <v>4310</v>
          </cell>
          <cell r="D479" t="str">
            <v>816-4310</v>
          </cell>
          <cell r="E479">
            <v>44111</v>
          </cell>
          <cell r="F479">
            <v>230550156800</v>
          </cell>
          <cell r="G479" t="str">
            <v>PAGO GIRO DIRECTO OCT2020</v>
          </cell>
          <cell r="H479">
            <v>900341526</v>
          </cell>
          <cell r="I479" t="str">
            <v>FUND CARDIOV DE COLOM ZON FRA SAS</v>
          </cell>
          <cell r="J479" t="str">
            <v>8026D82-</v>
          </cell>
          <cell r="K479" t="str">
            <v>FHIC-234271</v>
          </cell>
          <cell r="L479">
            <v>234271</v>
          </cell>
          <cell r="M479">
            <v>28023921</v>
          </cell>
          <cell r="P479">
            <v>43992</v>
          </cell>
        </row>
        <row r="480">
          <cell r="A480" t="str">
            <v>900341526-234271</v>
          </cell>
          <cell r="B480">
            <v>816</v>
          </cell>
          <cell r="C480">
            <v>4409</v>
          </cell>
          <cell r="D480" t="str">
            <v>816-4409</v>
          </cell>
          <cell r="E480">
            <v>44144</v>
          </cell>
          <cell r="F480">
            <v>230550156800</v>
          </cell>
          <cell r="G480" t="str">
            <v>PAGO GIRO DIRECTO NOV2020</v>
          </cell>
          <cell r="H480">
            <v>900341526</v>
          </cell>
          <cell r="I480" t="str">
            <v>FUND CARDIOV DE COLOM ZON FRA SAS</v>
          </cell>
          <cell r="J480" t="str">
            <v>8026D82-</v>
          </cell>
          <cell r="K480" t="str">
            <v>RFHIC-234271</v>
          </cell>
          <cell r="L480">
            <v>234271</v>
          </cell>
          <cell r="M480">
            <v>1606098</v>
          </cell>
          <cell r="P480">
            <v>43902</v>
          </cell>
        </row>
        <row r="481">
          <cell r="A481" t="str">
            <v>900341526-234560</v>
          </cell>
          <cell r="B481">
            <v>816</v>
          </cell>
          <cell r="C481">
            <v>4310</v>
          </cell>
          <cell r="D481" t="str">
            <v>816-4310</v>
          </cell>
          <cell r="E481">
            <v>44111</v>
          </cell>
          <cell r="F481">
            <v>230550156800</v>
          </cell>
          <cell r="G481" t="str">
            <v>PAGO GIRO DIRECTO OCT2020</v>
          </cell>
          <cell r="H481">
            <v>900341526</v>
          </cell>
          <cell r="I481" t="str">
            <v>FUND CARDIOV DE COLOM ZON FRA SAS</v>
          </cell>
          <cell r="J481" t="str">
            <v>8036D82-</v>
          </cell>
          <cell r="K481" t="str">
            <v>FHIC-234560</v>
          </cell>
          <cell r="L481">
            <v>234560</v>
          </cell>
          <cell r="M481">
            <v>70927522</v>
          </cell>
          <cell r="P481">
            <v>43900</v>
          </cell>
        </row>
        <row r="482">
          <cell r="A482" t="str">
            <v>900341526-234560</v>
          </cell>
          <cell r="B482">
            <v>816</v>
          </cell>
          <cell r="C482">
            <v>5229</v>
          </cell>
          <cell r="D482" t="str">
            <v>816-5229</v>
          </cell>
          <cell r="E482">
            <v>44385</v>
          </cell>
          <cell r="F482">
            <v>230550156800</v>
          </cell>
          <cell r="G482" t="str">
            <v>PAGO GIRO DIRECTO JUL2021</v>
          </cell>
          <cell r="H482">
            <v>900341526</v>
          </cell>
          <cell r="I482" t="str">
            <v>FUND CARDIOV DE COLOM ZON FRA SAS</v>
          </cell>
          <cell r="J482" t="str">
            <v>8036D82-</v>
          </cell>
          <cell r="K482" t="str">
            <v>RFHIC-234560</v>
          </cell>
          <cell r="L482">
            <v>234560</v>
          </cell>
          <cell r="M482">
            <v>2340754</v>
          </cell>
          <cell r="P482" t="str">
            <v>06/13/2021</v>
          </cell>
        </row>
        <row r="483">
          <cell r="A483" t="str">
            <v>900341526-235134</v>
          </cell>
          <cell r="B483">
            <v>816</v>
          </cell>
          <cell r="C483">
            <v>4409</v>
          </cell>
          <cell r="D483" t="str">
            <v>816-4409</v>
          </cell>
          <cell r="E483">
            <v>44144</v>
          </cell>
          <cell r="F483">
            <v>230550108000</v>
          </cell>
          <cell r="G483" t="str">
            <v>PAGO GIRO DIRECTO NOV2020</v>
          </cell>
          <cell r="H483">
            <v>900341526</v>
          </cell>
          <cell r="I483" t="str">
            <v>FUND CARDIOV DE COLOM ZON FRA SAS</v>
          </cell>
          <cell r="J483" t="str">
            <v>8026D82-</v>
          </cell>
          <cell r="K483" t="str">
            <v>FHIC-235134</v>
          </cell>
          <cell r="L483">
            <v>235134</v>
          </cell>
          <cell r="M483">
            <v>93100</v>
          </cell>
          <cell r="P483">
            <v>43992</v>
          </cell>
        </row>
        <row r="484">
          <cell r="A484" t="str">
            <v>900341526-235706</v>
          </cell>
          <cell r="B484">
            <v>816</v>
          </cell>
          <cell r="C484">
            <v>4409</v>
          </cell>
          <cell r="D484" t="str">
            <v>816-4409</v>
          </cell>
          <cell r="E484">
            <v>44144</v>
          </cell>
          <cell r="F484">
            <v>230550156800</v>
          </cell>
          <cell r="G484" t="str">
            <v>PAGO GIRO DIRECTO NOV2020</v>
          </cell>
          <cell r="H484">
            <v>900341526</v>
          </cell>
          <cell r="I484" t="str">
            <v>FUND CARDIOV DE COLOM ZON FRA SAS</v>
          </cell>
          <cell r="J484" t="str">
            <v>8026D82-</v>
          </cell>
          <cell r="K484" t="str">
            <v>FHIC-235706</v>
          </cell>
          <cell r="L484">
            <v>235706</v>
          </cell>
          <cell r="M484">
            <v>93100</v>
          </cell>
          <cell r="P484">
            <v>43992</v>
          </cell>
        </row>
        <row r="485">
          <cell r="A485" t="str">
            <v>900341526-235707</v>
          </cell>
          <cell r="B485">
            <v>816</v>
          </cell>
          <cell r="C485">
            <v>4409</v>
          </cell>
          <cell r="D485" t="str">
            <v>816-4409</v>
          </cell>
          <cell r="E485">
            <v>44144</v>
          </cell>
          <cell r="F485">
            <v>230550108000</v>
          </cell>
          <cell r="G485" t="str">
            <v>PAGO GIRO DIRECTO NOV2020</v>
          </cell>
          <cell r="H485">
            <v>900341526</v>
          </cell>
          <cell r="I485" t="str">
            <v>FUND CARDIOV DE COLOM ZON FRA SAS</v>
          </cell>
          <cell r="J485" t="str">
            <v>8026D82-</v>
          </cell>
          <cell r="K485" t="str">
            <v>FHIC-235707</v>
          </cell>
          <cell r="L485">
            <v>235707</v>
          </cell>
          <cell r="M485">
            <v>93100</v>
          </cell>
          <cell r="P485">
            <v>43992</v>
          </cell>
        </row>
        <row r="486">
          <cell r="A486" t="str">
            <v>900341526-236024</v>
          </cell>
          <cell r="B486">
            <v>816</v>
          </cell>
          <cell r="C486">
            <v>4409</v>
          </cell>
          <cell r="D486" t="str">
            <v>816-4409</v>
          </cell>
          <cell r="E486">
            <v>44144</v>
          </cell>
          <cell r="F486">
            <v>230550156800</v>
          </cell>
          <cell r="G486" t="str">
            <v>PAGO GIRO DIRECTO NOV2020</v>
          </cell>
          <cell r="H486">
            <v>900341526</v>
          </cell>
          <cell r="I486" t="str">
            <v>FUND CARDIOV DE COLOM ZON FRA SAS</v>
          </cell>
          <cell r="J486" t="str">
            <v>8026D82-</v>
          </cell>
          <cell r="K486" t="str">
            <v>FHIC-236024</v>
          </cell>
          <cell r="L486">
            <v>236024</v>
          </cell>
          <cell r="M486">
            <v>93100</v>
          </cell>
          <cell r="P486">
            <v>43992</v>
          </cell>
        </row>
        <row r="487">
          <cell r="A487" t="str">
            <v>900341526-236029</v>
          </cell>
          <cell r="B487">
            <v>816</v>
          </cell>
          <cell r="C487">
            <v>4409</v>
          </cell>
          <cell r="D487" t="str">
            <v>816-4409</v>
          </cell>
          <cell r="E487">
            <v>44144</v>
          </cell>
          <cell r="F487">
            <v>230550108000</v>
          </cell>
          <cell r="G487" t="str">
            <v>PAGO GIRO DIRECTO NOV2020</v>
          </cell>
          <cell r="H487">
            <v>900341526</v>
          </cell>
          <cell r="I487" t="str">
            <v>FUND CARDIOV DE COLOM ZON FRA SAS</v>
          </cell>
          <cell r="J487" t="str">
            <v>8026D82-</v>
          </cell>
          <cell r="K487" t="str">
            <v>FHIC-236029</v>
          </cell>
          <cell r="L487">
            <v>236029</v>
          </cell>
          <cell r="M487">
            <v>156800</v>
          </cell>
          <cell r="P487">
            <v>43992</v>
          </cell>
        </row>
        <row r="488">
          <cell r="A488" t="str">
            <v>900341526-236304</v>
          </cell>
          <cell r="B488">
            <v>816</v>
          </cell>
          <cell r="C488">
            <v>4310</v>
          </cell>
          <cell r="D488" t="str">
            <v>816-4310</v>
          </cell>
          <cell r="E488">
            <v>44111</v>
          </cell>
          <cell r="F488">
            <v>230550156800</v>
          </cell>
          <cell r="G488" t="str">
            <v>PAGO GIRO DIRECTO OCT2020</v>
          </cell>
          <cell r="H488">
            <v>900341526</v>
          </cell>
          <cell r="I488" t="str">
            <v>FUND CARDIOV DE COLOM ZON FRA SAS</v>
          </cell>
          <cell r="J488" t="str">
            <v>8029D82-</v>
          </cell>
          <cell r="K488" t="str">
            <v>FHIC-236304</v>
          </cell>
          <cell r="L488">
            <v>236304</v>
          </cell>
          <cell r="M488">
            <v>15758267</v>
          </cell>
          <cell r="P488">
            <v>43992</v>
          </cell>
        </row>
        <row r="489">
          <cell r="A489" t="str">
            <v>900341526-236304</v>
          </cell>
          <cell r="B489">
            <v>816</v>
          </cell>
          <cell r="C489">
            <v>4409</v>
          </cell>
          <cell r="D489" t="str">
            <v>816-4409</v>
          </cell>
          <cell r="E489">
            <v>44144</v>
          </cell>
          <cell r="F489">
            <v>230550156800</v>
          </cell>
          <cell r="G489" t="str">
            <v>PAGO GIRO DIRECTO NOV2020</v>
          </cell>
          <cell r="H489">
            <v>900341526</v>
          </cell>
          <cell r="I489" t="str">
            <v>FUND CARDIOV DE COLOM ZON FRA SAS</v>
          </cell>
          <cell r="J489" t="str">
            <v>8029D82-</v>
          </cell>
          <cell r="K489" t="str">
            <v>RFHIC-236304</v>
          </cell>
          <cell r="L489">
            <v>236304</v>
          </cell>
          <cell r="M489">
            <v>3248204</v>
          </cell>
          <cell r="P489">
            <v>43902</v>
          </cell>
        </row>
        <row r="490">
          <cell r="A490" t="str">
            <v>900341526-236678</v>
          </cell>
          <cell r="B490">
            <v>816</v>
          </cell>
          <cell r="C490">
            <v>4409</v>
          </cell>
          <cell r="D490" t="str">
            <v>816-4409</v>
          </cell>
          <cell r="E490">
            <v>44144</v>
          </cell>
          <cell r="F490">
            <v>230550108000</v>
          </cell>
          <cell r="G490" t="str">
            <v>PAGO GIRO DIRECTO NOV2020</v>
          </cell>
          <cell r="H490">
            <v>900341526</v>
          </cell>
          <cell r="I490" t="str">
            <v>FUND CARDIOV DE COLOM ZON FRA SAS</v>
          </cell>
          <cell r="J490" t="str">
            <v>8026D82-</v>
          </cell>
          <cell r="K490" t="str">
            <v>FHIC-236678</v>
          </cell>
          <cell r="L490">
            <v>236678</v>
          </cell>
          <cell r="M490">
            <v>93100</v>
          </cell>
          <cell r="P490">
            <v>43992</v>
          </cell>
        </row>
        <row r="491">
          <cell r="A491" t="str">
            <v>900341526-236704</v>
          </cell>
          <cell r="B491">
            <v>816</v>
          </cell>
          <cell r="C491">
            <v>5229</v>
          </cell>
          <cell r="D491" t="str">
            <v>816-5229</v>
          </cell>
          <cell r="E491">
            <v>44385</v>
          </cell>
          <cell r="F491">
            <v>230550108000</v>
          </cell>
          <cell r="G491" t="str">
            <v>PAGO GIRO DIRECTO JUL2021</v>
          </cell>
          <cell r="H491">
            <v>900341526</v>
          </cell>
          <cell r="I491" t="str">
            <v>FUND CARDIOV DE COLOM ZON FRA SAS</v>
          </cell>
          <cell r="J491" t="str">
            <v>8026D82-</v>
          </cell>
          <cell r="K491" t="str">
            <v>FHIC-236704</v>
          </cell>
          <cell r="L491">
            <v>236704</v>
          </cell>
          <cell r="M491">
            <v>37273</v>
          </cell>
          <cell r="P491">
            <v>44383</v>
          </cell>
        </row>
        <row r="492">
          <cell r="A492" t="str">
            <v>900341526-237012</v>
          </cell>
          <cell r="B492">
            <v>816</v>
          </cell>
          <cell r="C492">
            <v>4409</v>
          </cell>
          <cell r="D492" t="str">
            <v>816-4409</v>
          </cell>
          <cell r="E492">
            <v>44144</v>
          </cell>
          <cell r="F492">
            <v>230550156800</v>
          </cell>
          <cell r="G492" t="str">
            <v>PAGO GIRO DIRECTO NOV2020</v>
          </cell>
          <cell r="H492">
            <v>900341526</v>
          </cell>
          <cell r="I492" t="str">
            <v>FUND CARDIOV DE COLOM ZON FRA SAS</v>
          </cell>
          <cell r="J492" t="str">
            <v>8026D82-</v>
          </cell>
          <cell r="K492" t="str">
            <v>FHIC-237012</v>
          </cell>
          <cell r="L492">
            <v>237012</v>
          </cell>
          <cell r="M492">
            <v>93100</v>
          </cell>
          <cell r="P492">
            <v>43992</v>
          </cell>
        </row>
        <row r="493">
          <cell r="A493" t="str">
            <v>900341526-237192</v>
          </cell>
          <cell r="B493">
            <v>816</v>
          </cell>
          <cell r="C493">
            <v>4409</v>
          </cell>
          <cell r="D493" t="str">
            <v>816-4409</v>
          </cell>
          <cell r="E493">
            <v>44144</v>
          </cell>
          <cell r="F493">
            <v>230550108000</v>
          </cell>
          <cell r="G493" t="str">
            <v>PAGO GIRO DIRECTO NOV2020</v>
          </cell>
          <cell r="H493">
            <v>900341526</v>
          </cell>
          <cell r="I493" t="str">
            <v>FUND CARDIOV DE COLOM ZON FRA SAS</v>
          </cell>
          <cell r="J493" t="str">
            <v>8026D82-</v>
          </cell>
          <cell r="K493" t="str">
            <v>FHIC-237192</v>
          </cell>
          <cell r="L493">
            <v>237192</v>
          </cell>
          <cell r="M493">
            <v>93100</v>
          </cell>
          <cell r="P493">
            <v>43992</v>
          </cell>
        </row>
        <row r="494">
          <cell r="A494" t="str">
            <v>900341526-237309</v>
          </cell>
          <cell r="B494">
            <v>816</v>
          </cell>
          <cell r="C494">
            <v>4310</v>
          </cell>
          <cell r="D494" t="str">
            <v>816-4310</v>
          </cell>
          <cell r="E494">
            <v>44111</v>
          </cell>
          <cell r="F494">
            <v>230550156800</v>
          </cell>
          <cell r="G494" t="str">
            <v>PAGO GIRO DIRECTO OCT2020</v>
          </cell>
          <cell r="H494">
            <v>900341526</v>
          </cell>
          <cell r="I494" t="str">
            <v>FUND CARDIOV DE COLOM ZON FRA SAS</v>
          </cell>
          <cell r="J494" t="str">
            <v>8026D82-</v>
          </cell>
          <cell r="K494" t="str">
            <v>FHIC-237309</v>
          </cell>
          <cell r="L494">
            <v>237309</v>
          </cell>
          <cell r="M494">
            <v>8474500</v>
          </cell>
          <cell r="P494">
            <v>43992</v>
          </cell>
        </row>
        <row r="495">
          <cell r="A495" t="str">
            <v>900341526-237309</v>
          </cell>
          <cell r="B495">
            <v>816</v>
          </cell>
          <cell r="C495">
            <v>4409</v>
          </cell>
          <cell r="D495" t="str">
            <v>816-4409</v>
          </cell>
          <cell r="E495">
            <v>44144</v>
          </cell>
          <cell r="F495">
            <v>230550156800</v>
          </cell>
          <cell r="G495" t="str">
            <v>PAGO GIRO DIRECTO NOV2020</v>
          </cell>
          <cell r="H495">
            <v>900341526</v>
          </cell>
          <cell r="I495" t="str">
            <v>FUND CARDIOV DE COLOM ZON FRA SAS</v>
          </cell>
          <cell r="J495" t="str">
            <v>8036D82-</v>
          </cell>
          <cell r="K495" t="str">
            <v>FHIC-237309</v>
          </cell>
          <cell r="L495">
            <v>237309</v>
          </cell>
          <cell r="M495">
            <v>6950229</v>
          </cell>
          <cell r="P495">
            <v>43992</v>
          </cell>
        </row>
        <row r="496">
          <cell r="A496" t="str">
            <v>900341526-237309</v>
          </cell>
          <cell r="B496">
            <v>816</v>
          </cell>
          <cell r="C496">
            <v>4728</v>
          </cell>
          <cell r="D496" t="str">
            <v>816-4728</v>
          </cell>
          <cell r="E496">
            <v>44232</v>
          </cell>
          <cell r="F496">
            <v>230550156800</v>
          </cell>
          <cell r="G496" t="str">
            <v>PAGO GIRO DIRECTO FEB2021</v>
          </cell>
          <cell r="H496">
            <v>900341526</v>
          </cell>
          <cell r="I496" t="str">
            <v>FUND CARDIOV DE COLOM ZON FRA SAS</v>
          </cell>
          <cell r="J496" t="str">
            <v>8036D82-</v>
          </cell>
          <cell r="K496" t="str">
            <v>RFHIC-237309</v>
          </cell>
          <cell r="L496">
            <v>237309</v>
          </cell>
          <cell r="M496">
            <v>58584</v>
          </cell>
          <cell r="P496" t="str">
            <v>01/28/2021</v>
          </cell>
        </row>
        <row r="497">
          <cell r="A497" t="str">
            <v>900341526-237309</v>
          </cell>
          <cell r="B497">
            <v>816</v>
          </cell>
          <cell r="C497">
            <v>5229</v>
          </cell>
          <cell r="D497" t="str">
            <v>816-5229</v>
          </cell>
          <cell r="E497">
            <v>44385</v>
          </cell>
          <cell r="F497">
            <v>230550156800</v>
          </cell>
          <cell r="G497" t="str">
            <v>PAGO GIRO DIRECTO JUL2021</v>
          </cell>
          <cell r="H497">
            <v>900341526</v>
          </cell>
          <cell r="I497" t="str">
            <v>FUND CARDIOV DE COLOM ZON FRA SAS</v>
          </cell>
          <cell r="J497" t="str">
            <v>8036D82-</v>
          </cell>
          <cell r="K497" t="str">
            <v>RFHIC-237309</v>
          </cell>
          <cell r="L497">
            <v>237309</v>
          </cell>
          <cell r="M497">
            <v>250008</v>
          </cell>
          <cell r="P497" t="str">
            <v>01/28/2021</v>
          </cell>
        </row>
        <row r="498">
          <cell r="A498" t="str">
            <v>900341526-237326</v>
          </cell>
          <cell r="B498">
            <v>816</v>
          </cell>
          <cell r="C498">
            <v>4409</v>
          </cell>
          <cell r="D498" t="str">
            <v>816-4409</v>
          </cell>
          <cell r="E498">
            <v>44144</v>
          </cell>
          <cell r="F498">
            <v>230550108000</v>
          </cell>
          <cell r="G498" t="str">
            <v>PAGO GIRO DIRECTO NOV2020</v>
          </cell>
          <cell r="H498">
            <v>900341526</v>
          </cell>
          <cell r="I498" t="str">
            <v>FUND CARDIOV DE COLOM ZON FRA SAS</v>
          </cell>
          <cell r="J498" t="str">
            <v>8026D82-</v>
          </cell>
          <cell r="K498" t="str">
            <v>FHIC-237326</v>
          </cell>
          <cell r="L498">
            <v>237326</v>
          </cell>
          <cell r="M498">
            <v>93100</v>
          </cell>
          <cell r="P498">
            <v>43992</v>
          </cell>
        </row>
        <row r="499">
          <cell r="A499" t="str">
            <v>900341526-237447</v>
          </cell>
          <cell r="B499">
            <v>816</v>
          </cell>
          <cell r="C499">
            <v>4409</v>
          </cell>
          <cell r="D499" t="str">
            <v>816-4409</v>
          </cell>
          <cell r="E499">
            <v>44144</v>
          </cell>
          <cell r="F499">
            <v>230550108000</v>
          </cell>
          <cell r="G499" t="str">
            <v>PAGO GIRO DIRECTO NOV2020</v>
          </cell>
          <cell r="H499">
            <v>900341526</v>
          </cell>
          <cell r="I499" t="str">
            <v>FUND CARDIOV DE COLOM ZON FRA SAS</v>
          </cell>
          <cell r="J499" t="str">
            <v>8026D82-</v>
          </cell>
          <cell r="K499" t="str">
            <v>FHIC-237447</v>
          </cell>
          <cell r="L499">
            <v>237447</v>
          </cell>
          <cell r="M499">
            <v>1617148</v>
          </cell>
          <cell r="P499">
            <v>43993</v>
          </cell>
        </row>
        <row r="500">
          <cell r="A500" t="str">
            <v>900341526-237447</v>
          </cell>
          <cell r="B500">
            <v>816</v>
          </cell>
          <cell r="C500">
            <v>4728</v>
          </cell>
          <cell r="D500" t="str">
            <v>816-4728</v>
          </cell>
          <cell r="E500">
            <v>44232</v>
          </cell>
          <cell r="F500">
            <v>230550108000</v>
          </cell>
          <cell r="G500" t="str">
            <v>PAGO GIRO DIRECTO FEB2021</v>
          </cell>
          <cell r="H500">
            <v>900341526</v>
          </cell>
          <cell r="I500" t="str">
            <v>FUND CARDIOV DE COLOM ZON FRA SAS</v>
          </cell>
          <cell r="J500" t="str">
            <v>8026D82-</v>
          </cell>
          <cell r="K500" t="str">
            <v>RFHIC-237447</v>
          </cell>
          <cell r="L500">
            <v>237447</v>
          </cell>
          <cell r="M500">
            <v>39995</v>
          </cell>
          <cell r="P500" t="str">
            <v>01/28/2021</v>
          </cell>
        </row>
        <row r="501">
          <cell r="A501" t="str">
            <v>900341526-237447</v>
          </cell>
          <cell r="B501">
            <v>816</v>
          </cell>
          <cell r="C501">
            <v>5136</v>
          </cell>
          <cell r="D501" t="str">
            <v>816-5136</v>
          </cell>
          <cell r="E501">
            <v>44355</v>
          </cell>
          <cell r="F501">
            <v>230550108000</v>
          </cell>
          <cell r="G501" t="str">
            <v>PAGO GIRO DIRECTO JUN2021</v>
          </cell>
          <cell r="H501">
            <v>900341526</v>
          </cell>
          <cell r="I501" t="str">
            <v>FUND CARDIOV DE COLOM ZON FRA SAS</v>
          </cell>
          <cell r="J501" t="str">
            <v>8026D82-</v>
          </cell>
          <cell r="K501" t="str">
            <v>RFHIC-237447</v>
          </cell>
          <cell r="L501">
            <v>237447</v>
          </cell>
          <cell r="M501">
            <v>1272883</v>
          </cell>
          <cell r="P501" t="str">
            <v>01/28/2021</v>
          </cell>
        </row>
        <row r="502">
          <cell r="A502" t="str">
            <v>900341526-237531</v>
          </cell>
          <cell r="B502">
            <v>816</v>
          </cell>
          <cell r="C502">
            <v>4409</v>
          </cell>
          <cell r="D502" t="str">
            <v>816-4409</v>
          </cell>
          <cell r="E502">
            <v>44144</v>
          </cell>
          <cell r="F502">
            <v>230550108000</v>
          </cell>
          <cell r="G502" t="str">
            <v>PAGO GIRO DIRECTO NOV2020</v>
          </cell>
          <cell r="H502">
            <v>900341526</v>
          </cell>
          <cell r="I502" t="str">
            <v>FUND CARDIOV DE COLOM ZON FRA SAS</v>
          </cell>
          <cell r="J502" t="str">
            <v>8026D82-</v>
          </cell>
          <cell r="K502" t="str">
            <v>FHIC-237531</v>
          </cell>
          <cell r="L502">
            <v>237531</v>
          </cell>
          <cell r="M502">
            <v>3430000</v>
          </cell>
          <cell r="P502">
            <v>43992</v>
          </cell>
        </row>
        <row r="503">
          <cell r="A503" t="str">
            <v>900341526-237585</v>
          </cell>
          <cell r="B503">
            <v>816</v>
          </cell>
          <cell r="C503">
            <v>5029</v>
          </cell>
          <cell r="D503" t="str">
            <v>816-5029</v>
          </cell>
          <cell r="E503">
            <v>44323</v>
          </cell>
          <cell r="F503">
            <v>230550108000</v>
          </cell>
          <cell r="G503" t="str">
            <v>PAGO GIRO DIRECTO MAY2021</v>
          </cell>
          <cell r="H503">
            <v>900341526</v>
          </cell>
          <cell r="I503" t="str">
            <v>FUND CARDIOV DE COLOM ZON FRA SAS</v>
          </cell>
          <cell r="J503" t="str">
            <v>8048D82-</v>
          </cell>
          <cell r="K503" t="str">
            <v>FHIC-237585</v>
          </cell>
          <cell r="L503">
            <v>237585</v>
          </cell>
          <cell r="M503">
            <v>1485695</v>
          </cell>
          <cell r="P503">
            <v>44443</v>
          </cell>
        </row>
        <row r="504">
          <cell r="A504" t="str">
            <v>900341526-238180</v>
          </cell>
          <cell r="B504">
            <v>816</v>
          </cell>
          <cell r="C504">
            <v>4409</v>
          </cell>
          <cell r="D504" t="str">
            <v>816-4409</v>
          </cell>
          <cell r="E504">
            <v>44144</v>
          </cell>
          <cell r="F504">
            <v>230550108000</v>
          </cell>
          <cell r="G504" t="str">
            <v>PAGO GIRO DIRECTO NOV2020</v>
          </cell>
          <cell r="H504">
            <v>900341526</v>
          </cell>
          <cell r="I504" t="str">
            <v>FUND CARDIOV DE COLOM ZON FRA SAS</v>
          </cell>
          <cell r="J504" t="str">
            <v>8026D82-</v>
          </cell>
          <cell r="K504" t="str">
            <v>FHIC-238180</v>
          </cell>
          <cell r="L504">
            <v>238180</v>
          </cell>
          <cell r="M504">
            <v>93100</v>
          </cell>
          <cell r="P504">
            <v>43992</v>
          </cell>
        </row>
        <row r="505">
          <cell r="A505" t="str">
            <v>900341526-238199</v>
          </cell>
          <cell r="B505">
            <v>816</v>
          </cell>
          <cell r="C505">
            <v>4409</v>
          </cell>
          <cell r="D505" t="str">
            <v>816-4409</v>
          </cell>
          <cell r="E505">
            <v>44144</v>
          </cell>
          <cell r="F505">
            <v>230550108000</v>
          </cell>
          <cell r="G505" t="str">
            <v>PAGO GIRO DIRECTO NOV2020</v>
          </cell>
          <cell r="H505">
            <v>900341526</v>
          </cell>
          <cell r="I505" t="str">
            <v>FUND CARDIOV DE COLOM ZON FRA SAS</v>
          </cell>
          <cell r="J505" t="str">
            <v>8026D82-</v>
          </cell>
          <cell r="K505" t="str">
            <v>FHIC-238199</v>
          </cell>
          <cell r="L505">
            <v>238199</v>
          </cell>
          <cell r="M505">
            <v>45866</v>
          </cell>
          <cell r="P505">
            <v>43992</v>
          </cell>
        </row>
        <row r="506">
          <cell r="A506" t="str">
            <v>900341526-238332</v>
          </cell>
          <cell r="B506">
            <v>816</v>
          </cell>
          <cell r="C506">
            <v>4409</v>
          </cell>
          <cell r="D506" t="str">
            <v>816-4409</v>
          </cell>
          <cell r="E506">
            <v>44144</v>
          </cell>
          <cell r="F506">
            <v>230550108000</v>
          </cell>
          <cell r="G506" t="str">
            <v>PAGO GIRO DIRECTO NOV2020</v>
          </cell>
          <cell r="H506">
            <v>900341526</v>
          </cell>
          <cell r="I506" t="str">
            <v>FUND CARDIOV DE COLOM ZON FRA SAS</v>
          </cell>
          <cell r="J506" t="str">
            <v>8026D82-</v>
          </cell>
          <cell r="K506" t="str">
            <v>FHIC-238332</v>
          </cell>
          <cell r="L506">
            <v>238332</v>
          </cell>
          <cell r="M506">
            <v>28881</v>
          </cell>
          <cell r="P506">
            <v>43992</v>
          </cell>
        </row>
        <row r="507">
          <cell r="A507" t="str">
            <v>900341526-238352</v>
          </cell>
          <cell r="B507">
            <v>816</v>
          </cell>
          <cell r="C507">
            <v>4409</v>
          </cell>
          <cell r="D507" t="str">
            <v>816-4409</v>
          </cell>
          <cell r="E507">
            <v>44144</v>
          </cell>
          <cell r="F507">
            <v>230550156800</v>
          </cell>
          <cell r="G507" t="str">
            <v>PAGO GIRO DIRECTO NOV2020</v>
          </cell>
          <cell r="H507">
            <v>900341526</v>
          </cell>
          <cell r="I507" t="str">
            <v>FUND CARDIOV DE COLOM ZON FRA SAS</v>
          </cell>
          <cell r="J507" t="str">
            <v>8026D82-</v>
          </cell>
          <cell r="K507" t="str">
            <v>FHIC-238352</v>
          </cell>
          <cell r="L507">
            <v>238352</v>
          </cell>
          <cell r="M507">
            <v>33421</v>
          </cell>
          <cell r="P507">
            <v>43992</v>
          </cell>
        </row>
        <row r="508">
          <cell r="A508" t="str">
            <v>900341526-238792</v>
          </cell>
          <cell r="B508">
            <v>816</v>
          </cell>
          <cell r="C508">
            <v>4310</v>
          </cell>
          <cell r="D508" t="str">
            <v>816-4310</v>
          </cell>
          <cell r="E508">
            <v>44111</v>
          </cell>
          <cell r="F508">
            <v>230550156800</v>
          </cell>
          <cell r="G508" t="str">
            <v>PAGO GIRO DIRECTO OCT2020</v>
          </cell>
          <cell r="H508">
            <v>900341526</v>
          </cell>
          <cell r="I508" t="str">
            <v>FUND CARDIOV DE COLOM ZON FRA SAS</v>
          </cell>
          <cell r="J508" t="str">
            <v>8036D82-</v>
          </cell>
          <cell r="K508" t="str">
            <v>FHIC-238792</v>
          </cell>
          <cell r="L508">
            <v>238792</v>
          </cell>
          <cell r="M508">
            <v>44730532</v>
          </cell>
          <cell r="P508">
            <v>43992</v>
          </cell>
        </row>
        <row r="509">
          <cell r="A509" t="str">
            <v>900341526-238792</v>
          </cell>
          <cell r="B509">
            <v>816</v>
          </cell>
          <cell r="C509">
            <v>5229</v>
          </cell>
          <cell r="D509" t="str">
            <v>816-5229</v>
          </cell>
          <cell r="E509">
            <v>44385</v>
          </cell>
          <cell r="F509">
            <v>230550156800</v>
          </cell>
          <cell r="G509" t="str">
            <v>PAGO GIRO DIRECTO JUL2021</v>
          </cell>
          <cell r="H509">
            <v>900341526</v>
          </cell>
          <cell r="I509" t="str">
            <v>FUND CARDIOV DE COLOM ZON FRA SAS</v>
          </cell>
          <cell r="J509" t="str">
            <v>8036D82-</v>
          </cell>
          <cell r="K509" t="str">
            <v>RFHIC-238792</v>
          </cell>
          <cell r="L509">
            <v>238792</v>
          </cell>
          <cell r="M509">
            <v>2053825</v>
          </cell>
          <cell r="P509" t="str">
            <v>06/28/2021</v>
          </cell>
        </row>
        <row r="510">
          <cell r="A510" t="str">
            <v>900341526-238815</v>
          </cell>
          <cell r="B510">
            <v>816</v>
          </cell>
          <cell r="C510">
            <v>4409</v>
          </cell>
          <cell r="D510" t="str">
            <v>816-4409</v>
          </cell>
          <cell r="E510">
            <v>44144</v>
          </cell>
          <cell r="F510">
            <v>230550156800</v>
          </cell>
          <cell r="G510" t="str">
            <v>PAGO GIRO DIRECTO NOV2020</v>
          </cell>
          <cell r="H510">
            <v>900341526</v>
          </cell>
          <cell r="I510" t="str">
            <v>FUND CARDIOV DE COLOM ZON FRA SAS</v>
          </cell>
          <cell r="J510" t="str">
            <v>8026D82-</v>
          </cell>
          <cell r="K510" t="str">
            <v>FHIC-238815</v>
          </cell>
          <cell r="L510">
            <v>238815</v>
          </cell>
          <cell r="M510">
            <v>3430000</v>
          </cell>
          <cell r="P510">
            <v>43992</v>
          </cell>
        </row>
        <row r="511">
          <cell r="A511" t="str">
            <v>900341526-238857</v>
          </cell>
          <cell r="B511">
            <v>816</v>
          </cell>
          <cell r="C511">
            <v>4409</v>
          </cell>
          <cell r="D511" t="str">
            <v>816-4409</v>
          </cell>
          <cell r="E511">
            <v>44144</v>
          </cell>
          <cell r="F511">
            <v>230550156800</v>
          </cell>
          <cell r="G511" t="str">
            <v>PAGO GIRO DIRECTO NOV2020</v>
          </cell>
          <cell r="H511">
            <v>900341526</v>
          </cell>
          <cell r="I511" t="str">
            <v>FUND CARDIOV DE COLOM ZON FRA SAS</v>
          </cell>
          <cell r="J511" t="str">
            <v>8026D82-</v>
          </cell>
          <cell r="K511" t="str">
            <v>FHIC-238857</v>
          </cell>
          <cell r="L511">
            <v>238857</v>
          </cell>
          <cell r="M511">
            <v>3430000</v>
          </cell>
          <cell r="P511">
            <v>43992</v>
          </cell>
        </row>
        <row r="512">
          <cell r="A512" t="str">
            <v>900341526-239519</v>
          </cell>
          <cell r="B512">
            <v>816</v>
          </cell>
          <cell r="C512">
            <v>4728</v>
          </cell>
          <cell r="D512" t="str">
            <v>816-4728</v>
          </cell>
          <cell r="E512">
            <v>44232</v>
          </cell>
          <cell r="F512">
            <v>230550156800</v>
          </cell>
          <cell r="G512" t="str">
            <v>PAGO GIRO DIRECTO FEB2021</v>
          </cell>
          <cell r="H512">
            <v>900341526</v>
          </cell>
          <cell r="I512" t="str">
            <v>FUND CARDIOV DE COLOM ZON FRA SAS</v>
          </cell>
          <cell r="J512" t="str">
            <v>8027D82-</v>
          </cell>
          <cell r="K512" t="str">
            <v>FHIC-239519</v>
          </cell>
          <cell r="L512">
            <v>239519</v>
          </cell>
          <cell r="M512">
            <v>25882682</v>
          </cell>
          <cell r="P512" t="str">
            <v>01/30/2021</v>
          </cell>
        </row>
        <row r="513">
          <cell r="A513" t="str">
            <v>900341526-240221</v>
          </cell>
          <cell r="B513">
            <v>816</v>
          </cell>
          <cell r="C513">
            <v>4409</v>
          </cell>
          <cell r="D513" t="str">
            <v>816-4409</v>
          </cell>
          <cell r="E513">
            <v>44144</v>
          </cell>
          <cell r="F513">
            <v>230550108000</v>
          </cell>
          <cell r="G513" t="str">
            <v>PAGO GIRO DIRECTO NOV2020</v>
          </cell>
          <cell r="H513">
            <v>900341526</v>
          </cell>
          <cell r="I513" t="str">
            <v>FUND CARDIOV DE COLOM ZON FRA SAS</v>
          </cell>
          <cell r="J513" t="str">
            <v>8026D82-</v>
          </cell>
          <cell r="K513" t="str">
            <v>FHIC-240221</v>
          </cell>
          <cell r="L513">
            <v>240221</v>
          </cell>
          <cell r="M513">
            <v>93100</v>
          </cell>
          <cell r="P513">
            <v>43992</v>
          </cell>
        </row>
        <row r="514">
          <cell r="A514" t="str">
            <v>900341526-240480</v>
          </cell>
          <cell r="B514">
            <v>816</v>
          </cell>
          <cell r="C514">
            <v>4409</v>
          </cell>
          <cell r="D514" t="str">
            <v>816-4409</v>
          </cell>
          <cell r="E514">
            <v>44144</v>
          </cell>
          <cell r="F514">
            <v>230550156800</v>
          </cell>
          <cell r="G514" t="str">
            <v>PAGO GIRO DIRECTO NOV2020</v>
          </cell>
          <cell r="H514">
            <v>900341526</v>
          </cell>
          <cell r="I514" t="str">
            <v>FUND CARDIOV DE COLOM ZON FRA SAS</v>
          </cell>
          <cell r="J514" t="str">
            <v>8026D82-</v>
          </cell>
          <cell r="K514" t="str">
            <v>FHIC-240480</v>
          </cell>
          <cell r="L514">
            <v>240480</v>
          </cell>
          <cell r="M514">
            <v>93100</v>
          </cell>
          <cell r="P514">
            <v>43992</v>
          </cell>
        </row>
        <row r="515">
          <cell r="A515" t="str">
            <v>900341526-241487</v>
          </cell>
          <cell r="B515">
            <v>816</v>
          </cell>
          <cell r="C515">
            <v>4409</v>
          </cell>
          <cell r="D515" t="str">
            <v>816-4409</v>
          </cell>
          <cell r="E515">
            <v>44144</v>
          </cell>
          <cell r="F515">
            <v>230550156800</v>
          </cell>
          <cell r="G515" t="str">
            <v>PAGO GIRO DIRECTO NOV2020</v>
          </cell>
          <cell r="H515">
            <v>900341526</v>
          </cell>
          <cell r="I515" t="str">
            <v>FUND CARDIOV DE COLOM ZON FRA SAS</v>
          </cell>
          <cell r="J515" t="str">
            <v>8026D82-</v>
          </cell>
          <cell r="K515" t="str">
            <v>FHIC-241487</v>
          </cell>
          <cell r="L515">
            <v>241487</v>
          </cell>
          <cell r="M515">
            <v>3430000</v>
          </cell>
          <cell r="P515">
            <v>43992</v>
          </cell>
        </row>
        <row r="516">
          <cell r="A516" t="str">
            <v>900341526-241957</v>
          </cell>
          <cell r="B516">
            <v>816</v>
          </cell>
          <cell r="C516">
            <v>4409</v>
          </cell>
          <cell r="D516" t="str">
            <v>816-4409</v>
          </cell>
          <cell r="E516">
            <v>44144</v>
          </cell>
          <cell r="F516">
            <v>230550108000</v>
          </cell>
          <cell r="G516" t="str">
            <v>PAGO GIRO DIRECTO NOV2020</v>
          </cell>
          <cell r="H516">
            <v>900341526</v>
          </cell>
          <cell r="I516" t="str">
            <v>FUND CARDIOV DE COLOM ZON FRA SAS</v>
          </cell>
          <cell r="J516" t="str">
            <v>8026D82-</v>
          </cell>
          <cell r="K516" t="str">
            <v>FHIC-241957</v>
          </cell>
          <cell r="L516">
            <v>241957</v>
          </cell>
          <cell r="M516">
            <v>5233188</v>
          </cell>
          <cell r="P516">
            <v>43992</v>
          </cell>
        </row>
        <row r="517">
          <cell r="A517" t="str">
            <v>900341526-242013</v>
          </cell>
          <cell r="B517">
            <v>816</v>
          </cell>
          <cell r="C517">
            <v>5029</v>
          </cell>
          <cell r="D517" t="str">
            <v>816-5029</v>
          </cell>
          <cell r="E517">
            <v>44323</v>
          </cell>
          <cell r="F517">
            <v>230550156800</v>
          </cell>
          <cell r="G517" t="str">
            <v>PAGO GIRO DIRECTO MAY2021</v>
          </cell>
          <cell r="H517">
            <v>900341526</v>
          </cell>
          <cell r="I517" t="str">
            <v>FUND CARDIOV DE COLOM ZON FRA SAS</v>
          </cell>
          <cell r="J517" t="str">
            <v>8026D82-</v>
          </cell>
          <cell r="K517" t="str">
            <v>FHIC-242013</v>
          </cell>
          <cell r="L517">
            <v>242013</v>
          </cell>
          <cell r="M517">
            <v>30484140</v>
          </cell>
          <cell r="P517">
            <v>44291</v>
          </cell>
        </row>
        <row r="518">
          <cell r="A518" t="str">
            <v>900341526-242013</v>
          </cell>
          <cell r="B518">
            <v>816</v>
          </cell>
          <cell r="C518">
            <v>5330</v>
          </cell>
          <cell r="D518" t="str">
            <v>816-5330</v>
          </cell>
          <cell r="E518">
            <v>44414</v>
          </cell>
          <cell r="F518">
            <v>230550156800</v>
          </cell>
          <cell r="G518" t="str">
            <v>PAGO GIRO DIRECTO AGO2021</v>
          </cell>
          <cell r="H518">
            <v>900341526</v>
          </cell>
          <cell r="I518" t="str">
            <v>FUND CARDIOV DE COLOM ZON FRA SAS</v>
          </cell>
          <cell r="J518" t="str">
            <v>8026D82-</v>
          </cell>
          <cell r="K518" t="str">
            <v>RFHIC-242013</v>
          </cell>
          <cell r="L518">
            <v>242013</v>
          </cell>
          <cell r="M518">
            <v>996415</v>
          </cell>
          <cell r="P518">
            <v>44354</v>
          </cell>
        </row>
        <row r="519">
          <cell r="A519" t="str">
            <v>900341526-242578</v>
          </cell>
          <cell r="B519">
            <v>816</v>
          </cell>
          <cell r="C519">
            <v>4409</v>
          </cell>
          <cell r="D519" t="str">
            <v>816-4409</v>
          </cell>
          <cell r="E519">
            <v>44144</v>
          </cell>
          <cell r="F519">
            <v>230550108000</v>
          </cell>
          <cell r="G519" t="str">
            <v>PAGO GIRO DIRECTO NOV2020</v>
          </cell>
          <cell r="H519">
            <v>900341526</v>
          </cell>
          <cell r="I519" t="str">
            <v>FUND CARDIOV DE COLOM ZON FRA SAS</v>
          </cell>
          <cell r="J519" t="str">
            <v>8026D82-</v>
          </cell>
          <cell r="K519" t="str">
            <v>FHIC-242578</v>
          </cell>
          <cell r="L519">
            <v>242578</v>
          </cell>
          <cell r="M519">
            <v>93100</v>
          </cell>
          <cell r="P519">
            <v>43992</v>
          </cell>
        </row>
        <row r="520">
          <cell r="A520" t="str">
            <v>900341526-243399</v>
          </cell>
          <cell r="B520">
            <v>816</v>
          </cell>
          <cell r="C520">
            <v>4409</v>
          </cell>
          <cell r="D520" t="str">
            <v>816-4409</v>
          </cell>
          <cell r="E520">
            <v>44144</v>
          </cell>
          <cell r="F520">
            <v>230550108000</v>
          </cell>
          <cell r="G520" t="str">
            <v>PAGO GIRO DIRECTO NOV2020</v>
          </cell>
          <cell r="H520">
            <v>900341526</v>
          </cell>
          <cell r="I520" t="str">
            <v>FUND CARDIOV DE COLOM ZON FRA SAS</v>
          </cell>
          <cell r="J520" t="str">
            <v>8026D82-</v>
          </cell>
          <cell r="K520" t="str">
            <v>FHIC-243399</v>
          </cell>
          <cell r="L520">
            <v>243399</v>
          </cell>
          <cell r="M520">
            <v>81206</v>
          </cell>
          <cell r="P520">
            <v>43992</v>
          </cell>
        </row>
        <row r="521">
          <cell r="A521" t="str">
            <v>900341526-243414</v>
          </cell>
          <cell r="B521">
            <v>816</v>
          </cell>
          <cell r="C521">
            <v>4929</v>
          </cell>
          <cell r="D521" t="str">
            <v>816-4929</v>
          </cell>
          <cell r="E521">
            <v>44295</v>
          </cell>
          <cell r="F521">
            <v>230550108000</v>
          </cell>
          <cell r="G521" t="str">
            <v>PAGO GIRO DIRECTO ABR2021</v>
          </cell>
          <cell r="H521">
            <v>900341526</v>
          </cell>
          <cell r="I521" t="str">
            <v>FUND CARDIOV DE COLOM ZON FRA SAS</v>
          </cell>
          <cell r="J521" t="str">
            <v>8026D82-</v>
          </cell>
          <cell r="K521" t="str">
            <v>FHIC-243414</v>
          </cell>
          <cell r="L521">
            <v>243414</v>
          </cell>
          <cell r="M521">
            <v>3651099</v>
          </cell>
          <cell r="P521">
            <v>44350</v>
          </cell>
        </row>
        <row r="522">
          <cell r="A522" t="str">
            <v>900341526-244712</v>
          </cell>
          <cell r="B522">
            <v>816</v>
          </cell>
          <cell r="C522">
            <v>4409</v>
          </cell>
          <cell r="D522" t="str">
            <v>816-4409</v>
          </cell>
          <cell r="E522">
            <v>44144</v>
          </cell>
          <cell r="F522">
            <v>230550156800</v>
          </cell>
          <cell r="G522" t="str">
            <v>PAGO GIRO DIRECTO NOV2020</v>
          </cell>
          <cell r="H522">
            <v>900341526</v>
          </cell>
          <cell r="I522" t="str">
            <v>FUND CARDIOV DE COLOM ZON FRA SAS</v>
          </cell>
          <cell r="J522" t="str">
            <v>8026D82-</v>
          </cell>
          <cell r="K522" t="str">
            <v>FHIC-244712</v>
          </cell>
          <cell r="L522">
            <v>244712</v>
          </cell>
          <cell r="M522">
            <v>9102490</v>
          </cell>
          <cell r="P522">
            <v>43993</v>
          </cell>
        </row>
        <row r="523">
          <cell r="A523" t="str">
            <v>900341526-245003</v>
          </cell>
          <cell r="B523">
            <v>816</v>
          </cell>
          <cell r="C523">
            <v>4409</v>
          </cell>
          <cell r="D523" t="str">
            <v>816-4409</v>
          </cell>
          <cell r="E523">
            <v>44144</v>
          </cell>
          <cell r="F523">
            <v>230550108000</v>
          </cell>
          <cell r="G523" t="str">
            <v>PAGO GIRO DIRECTO NOV2020</v>
          </cell>
          <cell r="H523">
            <v>900341526</v>
          </cell>
          <cell r="I523" t="str">
            <v>FUND CARDIOV DE COLOM ZON FRA SAS</v>
          </cell>
          <cell r="J523" t="str">
            <v>8036D82-</v>
          </cell>
          <cell r="K523" t="str">
            <v>FHIC-245003</v>
          </cell>
          <cell r="L523">
            <v>245003</v>
          </cell>
          <cell r="M523">
            <v>93100</v>
          </cell>
          <cell r="P523">
            <v>43841</v>
          </cell>
        </row>
        <row r="524">
          <cell r="A524" t="str">
            <v>900341526-245087</v>
          </cell>
          <cell r="B524">
            <v>816</v>
          </cell>
          <cell r="C524">
            <v>4409</v>
          </cell>
          <cell r="D524" t="str">
            <v>816-4409</v>
          </cell>
          <cell r="E524">
            <v>44144</v>
          </cell>
          <cell r="F524">
            <v>230550108000</v>
          </cell>
          <cell r="G524" t="str">
            <v>PAGO GIRO DIRECTO NOV2020</v>
          </cell>
          <cell r="H524">
            <v>900341526</v>
          </cell>
          <cell r="I524" t="str">
            <v>FUND CARDIOV DE COLOM ZON FRA SAS</v>
          </cell>
          <cell r="J524" t="str">
            <v>8026D82-</v>
          </cell>
          <cell r="K524" t="str">
            <v>FHIC-245087</v>
          </cell>
          <cell r="L524">
            <v>245087</v>
          </cell>
          <cell r="M524">
            <v>398997</v>
          </cell>
          <cell r="P524">
            <v>43993</v>
          </cell>
        </row>
        <row r="525">
          <cell r="A525" t="str">
            <v>900341526-245087</v>
          </cell>
          <cell r="B525">
            <v>816</v>
          </cell>
          <cell r="C525">
            <v>4728</v>
          </cell>
          <cell r="D525" t="str">
            <v>816-4728</v>
          </cell>
          <cell r="E525">
            <v>44232</v>
          </cell>
          <cell r="F525">
            <v>230550108000</v>
          </cell>
          <cell r="G525" t="str">
            <v>PAGO GIRO DIRECTO FEB2021</v>
          </cell>
          <cell r="H525">
            <v>900341526</v>
          </cell>
          <cell r="I525" t="str">
            <v>FUND CARDIOV DE COLOM ZON FRA SAS</v>
          </cell>
          <cell r="J525" t="str">
            <v>8026D82-</v>
          </cell>
          <cell r="K525" t="str">
            <v>FHIC-245087</v>
          </cell>
          <cell r="L525">
            <v>245087</v>
          </cell>
          <cell r="M525">
            <v>6621</v>
          </cell>
          <cell r="P525">
            <v>43993</v>
          </cell>
        </row>
        <row r="526">
          <cell r="A526" t="str">
            <v>900341526-245543</v>
          </cell>
          <cell r="B526">
            <v>816</v>
          </cell>
          <cell r="C526">
            <v>4409</v>
          </cell>
          <cell r="D526" t="str">
            <v>816-4409</v>
          </cell>
          <cell r="E526">
            <v>44144</v>
          </cell>
          <cell r="F526">
            <v>230550108000</v>
          </cell>
          <cell r="G526" t="str">
            <v>PAGO GIRO DIRECTO NOV2020</v>
          </cell>
          <cell r="H526">
            <v>900341526</v>
          </cell>
          <cell r="I526" t="str">
            <v>FUND CARDIOV DE COLOM ZON FRA SAS</v>
          </cell>
          <cell r="J526" t="str">
            <v>8026D82-</v>
          </cell>
          <cell r="K526" t="str">
            <v>FHIC-245543</v>
          </cell>
          <cell r="L526">
            <v>245543</v>
          </cell>
          <cell r="M526">
            <v>93100</v>
          </cell>
          <cell r="P526">
            <v>43841</v>
          </cell>
        </row>
        <row r="527">
          <cell r="A527" t="str">
            <v>900341526-245978</v>
          </cell>
          <cell r="B527">
            <v>816</v>
          </cell>
          <cell r="C527">
            <v>4409</v>
          </cell>
          <cell r="D527" t="str">
            <v>816-4409</v>
          </cell>
          <cell r="E527">
            <v>44144</v>
          </cell>
          <cell r="F527">
            <v>230550108000</v>
          </cell>
          <cell r="G527" t="str">
            <v>PAGO GIRO DIRECTO NOV2020</v>
          </cell>
          <cell r="H527">
            <v>900341526</v>
          </cell>
          <cell r="I527" t="str">
            <v>FUND CARDIOV DE COLOM ZON FRA SAS</v>
          </cell>
          <cell r="J527" t="str">
            <v>8023D82-</v>
          </cell>
          <cell r="K527" t="str">
            <v>FHIC-245978</v>
          </cell>
          <cell r="L527">
            <v>245978</v>
          </cell>
          <cell r="M527">
            <v>93100</v>
          </cell>
          <cell r="P527">
            <v>43841</v>
          </cell>
        </row>
        <row r="528">
          <cell r="A528" t="str">
            <v>900341526-246006</v>
          </cell>
          <cell r="B528">
            <v>816</v>
          </cell>
          <cell r="C528">
            <v>4409</v>
          </cell>
          <cell r="D528" t="str">
            <v>816-4409</v>
          </cell>
          <cell r="E528">
            <v>44144</v>
          </cell>
          <cell r="F528">
            <v>230550108000</v>
          </cell>
          <cell r="G528" t="str">
            <v>PAGO GIRO DIRECTO NOV2020</v>
          </cell>
          <cell r="H528">
            <v>900341526</v>
          </cell>
          <cell r="I528" t="str">
            <v>FUND CARDIOV DE COLOM ZON FRA SAS</v>
          </cell>
          <cell r="J528" t="str">
            <v>8023D82-</v>
          </cell>
          <cell r="K528" t="str">
            <v>FHIC-246006</v>
          </cell>
          <cell r="L528">
            <v>246006</v>
          </cell>
          <cell r="M528">
            <v>93100</v>
          </cell>
          <cell r="P528">
            <v>43841</v>
          </cell>
        </row>
        <row r="529">
          <cell r="A529" t="str">
            <v>900341526-246267</v>
          </cell>
          <cell r="B529">
            <v>816</v>
          </cell>
          <cell r="C529">
            <v>4409</v>
          </cell>
          <cell r="D529" t="str">
            <v>816-4409</v>
          </cell>
          <cell r="E529">
            <v>44144</v>
          </cell>
          <cell r="F529">
            <v>230550108000</v>
          </cell>
          <cell r="G529" t="str">
            <v>PAGO GIRO DIRECTO NOV2020</v>
          </cell>
          <cell r="H529">
            <v>900341526</v>
          </cell>
          <cell r="I529" t="str">
            <v>FUND CARDIOV DE COLOM ZON FRA SAS</v>
          </cell>
          <cell r="J529" t="str">
            <v>8036D82-</v>
          </cell>
          <cell r="K529" t="str">
            <v>FHIC-246267</v>
          </cell>
          <cell r="L529">
            <v>246267</v>
          </cell>
          <cell r="M529">
            <v>93100</v>
          </cell>
          <cell r="P529">
            <v>43841</v>
          </cell>
        </row>
        <row r="530">
          <cell r="A530" t="str">
            <v>900341526-246339</v>
          </cell>
          <cell r="B530">
            <v>816</v>
          </cell>
          <cell r="C530">
            <v>4409</v>
          </cell>
          <cell r="D530" t="str">
            <v>816-4409</v>
          </cell>
          <cell r="E530">
            <v>44144</v>
          </cell>
          <cell r="F530">
            <v>230550108000</v>
          </cell>
          <cell r="G530" t="str">
            <v>PAGO GIRO DIRECTO NOV2020</v>
          </cell>
          <cell r="H530">
            <v>900341526</v>
          </cell>
          <cell r="I530" t="str">
            <v>FUND CARDIOV DE COLOM ZON FRA SAS</v>
          </cell>
          <cell r="J530" t="str">
            <v>8036D82-</v>
          </cell>
          <cell r="K530" t="str">
            <v>FHIC-246339</v>
          </cell>
          <cell r="L530">
            <v>246339</v>
          </cell>
          <cell r="M530">
            <v>93100</v>
          </cell>
          <cell r="P530">
            <v>43841</v>
          </cell>
        </row>
        <row r="531">
          <cell r="A531" t="str">
            <v>900341526-246397</v>
          </cell>
          <cell r="B531">
            <v>816</v>
          </cell>
          <cell r="C531">
            <v>4409</v>
          </cell>
          <cell r="D531" t="str">
            <v>816-4409</v>
          </cell>
          <cell r="E531">
            <v>44144</v>
          </cell>
          <cell r="F531">
            <v>230550108000</v>
          </cell>
          <cell r="G531" t="str">
            <v>PAGO GIRO DIRECTO NOV2020</v>
          </cell>
          <cell r="H531">
            <v>900341526</v>
          </cell>
          <cell r="I531" t="str">
            <v>FUND CARDIOV DE COLOM ZON FRA SAS</v>
          </cell>
          <cell r="J531" t="str">
            <v>8036D82-</v>
          </cell>
          <cell r="K531" t="str">
            <v>FHIC-246397</v>
          </cell>
          <cell r="L531">
            <v>246397</v>
          </cell>
          <cell r="M531">
            <v>93100</v>
          </cell>
          <cell r="P531">
            <v>43841</v>
          </cell>
        </row>
        <row r="532">
          <cell r="A532" t="str">
            <v>900341526-257957</v>
          </cell>
          <cell r="B532">
            <v>816</v>
          </cell>
          <cell r="C532">
            <v>4409</v>
          </cell>
          <cell r="D532" t="str">
            <v>816-4409</v>
          </cell>
          <cell r="E532">
            <v>44144</v>
          </cell>
          <cell r="F532">
            <v>230550108000</v>
          </cell>
          <cell r="G532" t="str">
            <v>PAGO GIRO DIRECTO NOV2020</v>
          </cell>
          <cell r="H532">
            <v>900341526</v>
          </cell>
          <cell r="I532" t="str">
            <v>FUND CARDIOV DE COLOM ZON FRA SAS</v>
          </cell>
          <cell r="J532" t="str">
            <v>8026D82-</v>
          </cell>
          <cell r="K532" t="str">
            <v>FHIC-257957</v>
          </cell>
          <cell r="L532">
            <v>257957</v>
          </cell>
          <cell r="M532">
            <v>137591</v>
          </cell>
          <cell r="P532">
            <v>43994</v>
          </cell>
        </row>
        <row r="533">
          <cell r="A533" t="str">
            <v>900341526-259237</v>
          </cell>
          <cell r="B533">
            <v>816</v>
          </cell>
          <cell r="C533">
            <v>5029</v>
          </cell>
          <cell r="D533" t="str">
            <v>816-5029</v>
          </cell>
          <cell r="E533">
            <v>44323</v>
          </cell>
          <cell r="F533">
            <v>230550156800</v>
          </cell>
          <cell r="G533" t="str">
            <v>PAGO GIRO DIRECTO MAY2021</v>
          </cell>
          <cell r="H533">
            <v>900341526</v>
          </cell>
          <cell r="I533" t="str">
            <v>FUND CARDIOV DE COLOM ZON FRA SAS</v>
          </cell>
          <cell r="J533" t="str">
            <v>8026D82-</v>
          </cell>
          <cell r="K533" t="str">
            <v>FHIC-259237</v>
          </cell>
          <cell r="L533">
            <v>259237</v>
          </cell>
          <cell r="M533">
            <v>2412794</v>
          </cell>
          <cell r="P533">
            <v>44443</v>
          </cell>
        </row>
        <row r="534">
          <cell r="A534" t="str">
            <v>900341526-259237</v>
          </cell>
          <cell r="B534">
            <v>816</v>
          </cell>
          <cell r="C534">
            <v>5229</v>
          </cell>
          <cell r="D534" t="str">
            <v>816-5229</v>
          </cell>
          <cell r="E534">
            <v>44385</v>
          </cell>
          <cell r="F534">
            <v>230550156800</v>
          </cell>
          <cell r="G534" t="str">
            <v>PAGO GIRO DIRECTO JUL2021</v>
          </cell>
          <cell r="H534">
            <v>900341526</v>
          </cell>
          <cell r="I534" t="str">
            <v>FUND CARDIOV DE COLOM ZON FRA SAS</v>
          </cell>
          <cell r="J534" t="str">
            <v>8026D82-</v>
          </cell>
          <cell r="K534" t="str">
            <v>RFHIC-259237</v>
          </cell>
          <cell r="L534">
            <v>259237</v>
          </cell>
          <cell r="M534">
            <v>665132</v>
          </cell>
          <cell r="P534">
            <v>44322</v>
          </cell>
        </row>
        <row r="535">
          <cell r="A535" t="str">
            <v>900341526-260148</v>
          </cell>
          <cell r="B535">
            <v>816</v>
          </cell>
          <cell r="C535">
            <v>4929</v>
          </cell>
          <cell r="D535" t="str">
            <v>816-4929</v>
          </cell>
          <cell r="E535">
            <v>44295</v>
          </cell>
          <cell r="F535">
            <v>230550156800</v>
          </cell>
          <cell r="G535" t="str">
            <v>PAGO GIRO DIRECTO ABR2021</v>
          </cell>
          <cell r="H535">
            <v>900341526</v>
          </cell>
          <cell r="I535" t="str">
            <v>FUND CARDIOV DE COLOM ZON FRA SAS</v>
          </cell>
          <cell r="J535" t="str">
            <v>8026D82-</v>
          </cell>
          <cell r="K535" t="str">
            <v>FHIC-260148</v>
          </cell>
          <cell r="L535">
            <v>260148</v>
          </cell>
          <cell r="M535">
            <v>93100</v>
          </cell>
          <cell r="P535" t="str">
            <v>02/27/2021</v>
          </cell>
        </row>
        <row r="536">
          <cell r="A536" t="str">
            <v>900341526-260788</v>
          </cell>
          <cell r="B536">
            <v>816</v>
          </cell>
          <cell r="C536">
            <v>4409</v>
          </cell>
          <cell r="D536" t="str">
            <v>816-4409</v>
          </cell>
          <cell r="E536">
            <v>44144</v>
          </cell>
          <cell r="F536">
            <v>230550108000</v>
          </cell>
          <cell r="G536" t="str">
            <v>PAGO GIRO DIRECTO NOV2020</v>
          </cell>
          <cell r="H536">
            <v>900341526</v>
          </cell>
          <cell r="I536" t="str">
            <v>FUND CARDIOV DE COLOM ZON FRA SAS</v>
          </cell>
          <cell r="J536" t="str">
            <v>8026D82-</v>
          </cell>
          <cell r="K536" t="str">
            <v>FHIC-260788</v>
          </cell>
          <cell r="L536">
            <v>260788</v>
          </cell>
          <cell r="M536">
            <v>216439</v>
          </cell>
          <cell r="P536">
            <v>43994</v>
          </cell>
        </row>
        <row r="537">
          <cell r="A537" t="str">
            <v>900341526-263789</v>
          </cell>
          <cell r="B537">
            <v>816</v>
          </cell>
          <cell r="C537">
            <v>4409</v>
          </cell>
          <cell r="D537" t="str">
            <v>816-4409</v>
          </cell>
          <cell r="E537">
            <v>44144</v>
          </cell>
          <cell r="F537">
            <v>230550108000</v>
          </cell>
          <cell r="G537" t="str">
            <v>PAGO GIRO DIRECTO NOV2020</v>
          </cell>
          <cell r="H537">
            <v>900341526</v>
          </cell>
          <cell r="I537" t="str">
            <v>FUND CARDIOV DE COLOM ZON FRA SAS</v>
          </cell>
          <cell r="J537" t="str">
            <v>8026D82-</v>
          </cell>
          <cell r="K537" t="str">
            <v>FHIC-263789</v>
          </cell>
          <cell r="L537">
            <v>263789</v>
          </cell>
          <cell r="M537">
            <v>93100</v>
          </cell>
          <cell r="P537">
            <v>43963</v>
          </cell>
        </row>
        <row r="538">
          <cell r="A538" t="str">
            <v>900341526-266021</v>
          </cell>
          <cell r="B538">
            <v>816</v>
          </cell>
          <cell r="C538">
            <v>4623</v>
          </cell>
          <cell r="D538" t="str">
            <v>816-4623</v>
          </cell>
          <cell r="E538">
            <v>44214</v>
          </cell>
          <cell r="F538">
            <v>230550156800</v>
          </cell>
          <cell r="G538" t="str">
            <v>PAGO GIRO DIRECTO ENE2021</v>
          </cell>
          <cell r="H538">
            <v>900341526</v>
          </cell>
          <cell r="I538" t="str">
            <v>FUND CARDIOV DE COLOM ZON FRA SAS</v>
          </cell>
          <cell r="J538" t="str">
            <v>8026D82-</v>
          </cell>
          <cell r="K538" t="str">
            <v>FHIC-266021</v>
          </cell>
          <cell r="L538">
            <v>266021</v>
          </cell>
          <cell r="M538">
            <v>9976902</v>
          </cell>
          <cell r="P538">
            <v>44256</v>
          </cell>
        </row>
        <row r="539">
          <cell r="A539" t="str">
            <v>900341526-266021</v>
          </cell>
          <cell r="B539">
            <v>816</v>
          </cell>
          <cell r="C539">
            <v>4728</v>
          </cell>
          <cell r="D539" t="str">
            <v>816-4728</v>
          </cell>
          <cell r="E539">
            <v>44232</v>
          </cell>
          <cell r="F539">
            <v>230550156800</v>
          </cell>
          <cell r="G539" t="str">
            <v>PAGO GIRO DIRECTO FEB2021</v>
          </cell>
          <cell r="H539">
            <v>900341526</v>
          </cell>
          <cell r="I539" t="str">
            <v>FUND CARDIOV DE COLOM ZON FRA SAS</v>
          </cell>
          <cell r="J539" t="str">
            <v>8026D82-</v>
          </cell>
          <cell r="K539" t="str">
            <v>FHIC-266021</v>
          </cell>
          <cell r="L539">
            <v>266021</v>
          </cell>
          <cell r="M539">
            <v>20667695</v>
          </cell>
          <cell r="P539">
            <v>44256</v>
          </cell>
        </row>
        <row r="540">
          <cell r="A540" t="str">
            <v>900341526-271416</v>
          </cell>
          <cell r="B540">
            <v>816</v>
          </cell>
          <cell r="C540">
            <v>4728</v>
          </cell>
          <cell r="D540" t="str">
            <v>816-4728</v>
          </cell>
          <cell r="E540">
            <v>44232</v>
          </cell>
          <cell r="F540">
            <v>230550108000</v>
          </cell>
          <cell r="G540" t="str">
            <v>PAGO GIRO DIRECTO FEB2021</v>
          </cell>
          <cell r="H540">
            <v>900341526</v>
          </cell>
          <cell r="I540" t="str">
            <v>FUND CARDIOV DE COLOM ZON FRA SAS</v>
          </cell>
          <cell r="J540" t="str">
            <v>8026D82-</v>
          </cell>
          <cell r="K540" t="str">
            <v>FHIC-271416</v>
          </cell>
          <cell r="L540">
            <v>271416</v>
          </cell>
          <cell r="M540">
            <v>93100</v>
          </cell>
          <cell r="P540">
            <v>44287</v>
          </cell>
        </row>
        <row r="541">
          <cell r="A541" t="str">
            <v>900341526-272265</v>
          </cell>
          <cell r="B541">
            <v>816</v>
          </cell>
          <cell r="C541">
            <v>4409</v>
          </cell>
          <cell r="D541" t="str">
            <v>816-4409</v>
          </cell>
          <cell r="E541">
            <v>44144</v>
          </cell>
          <cell r="F541">
            <v>230550108000</v>
          </cell>
          <cell r="G541" t="str">
            <v>PAGO GIRO DIRECTO NOV2020</v>
          </cell>
          <cell r="H541">
            <v>900341526</v>
          </cell>
          <cell r="I541" t="str">
            <v>FUND CARDIOV DE COLOM ZON FRA SAS</v>
          </cell>
          <cell r="J541" t="str">
            <v>8026D82-</v>
          </cell>
          <cell r="K541" t="str">
            <v>FHIC-272265</v>
          </cell>
          <cell r="L541">
            <v>272265</v>
          </cell>
          <cell r="M541">
            <v>117600</v>
          </cell>
          <cell r="P541">
            <v>43994</v>
          </cell>
        </row>
        <row r="542">
          <cell r="A542" t="str">
            <v>900341526-273731</v>
          </cell>
          <cell r="B542">
            <v>816</v>
          </cell>
          <cell r="C542">
            <v>4728</v>
          </cell>
          <cell r="D542" t="str">
            <v>816-4728</v>
          </cell>
          <cell r="E542">
            <v>44232</v>
          </cell>
          <cell r="F542">
            <v>230550156800</v>
          </cell>
          <cell r="G542" t="str">
            <v>PAGO GIRO DIRECTO FEB2021</v>
          </cell>
          <cell r="H542">
            <v>900341526</v>
          </cell>
          <cell r="I542" t="str">
            <v>FUND CARDIOV DE COLOM ZON FRA SAS</v>
          </cell>
          <cell r="J542" t="str">
            <v>8026D82-</v>
          </cell>
          <cell r="K542" t="str">
            <v>FHIC-273731</v>
          </cell>
          <cell r="L542">
            <v>273731</v>
          </cell>
          <cell r="M542">
            <v>707048</v>
          </cell>
          <cell r="P542">
            <v>44256</v>
          </cell>
        </row>
        <row r="543">
          <cell r="A543" t="str">
            <v>900341526-273803</v>
          </cell>
          <cell r="B543">
            <v>816</v>
          </cell>
          <cell r="C543">
            <v>4728</v>
          </cell>
          <cell r="D543" t="str">
            <v>816-4728</v>
          </cell>
          <cell r="E543">
            <v>44232</v>
          </cell>
          <cell r="F543">
            <v>230550108000</v>
          </cell>
          <cell r="G543" t="str">
            <v>PAGO GIRO DIRECTO FEB2021</v>
          </cell>
          <cell r="H543">
            <v>900341526</v>
          </cell>
          <cell r="I543" t="str">
            <v>FUND CARDIOV DE COLOM ZON FRA SAS</v>
          </cell>
          <cell r="J543" t="str">
            <v>8036D82-</v>
          </cell>
          <cell r="K543" t="str">
            <v>FHIC-273803</v>
          </cell>
          <cell r="L543">
            <v>273803</v>
          </cell>
          <cell r="M543">
            <v>93100</v>
          </cell>
          <cell r="P543">
            <v>44287</v>
          </cell>
        </row>
        <row r="544">
          <cell r="A544" t="str">
            <v>900341526-275333</v>
          </cell>
          <cell r="B544">
            <v>816</v>
          </cell>
          <cell r="C544">
            <v>4728</v>
          </cell>
          <cell r="D544" t="str">
            <v>816-4728</v>
          </cell>
          <cell r="E544">
            <v>44232</v>
          </cell>
          <cell r="F544">
            <v>230550108000</v>
          </cell>
          <cell r="G544" t="str">
            <v>PAGO GIRO DIRECTO FEB2021</v>
          </cell>
          <cell r="H544">
            <v>900341526</v>
          </cell>
          <cell r="I544" t="str">
            <v>FUND CARDIOV DE COLOM ZON FRA SAS</v>
          </cell>
          <cell r="J544" t="str">
            <v>8029D82-</v>
          </cell>
          <cell r="K544" t="str">
            <v>FHIC-275333</v>
          </cell>
          <cell r="L544">
            <v>275333</v>
          </cell>
          <cell r="M544">
            <v>523019</v>
          </cell>
          <cell r="P544">
            <v>44287</v>
          </cell>
        </row>
        <row r="545">
          <cell r="A545" t="str">
            <v>900341526-275831</v>
          </cell>
          <cell r="B545">
            <v>816</v>
          </cell>
          <cell r="C545">
            <v>4728</v>
          </cell>
          <cell r="D545" t="str">
            <v>816-4728</v>
          </cell>
          <cell r="E545">
            <v>44232</v>
          </cell>
          <cell r="F545">
            <v>230550108000</v>
          </cell>
          <cell r="G545" t="str">
            <v>PAGO GIRO DIRECTO FEB2021</v>
          </cell>
          <cell r="H545">
            <v>900341526</v>
          </cell>
          <cell r="I545" t="str">
            <v>FUND CARDIOV DE COLOM ZON FRA SAS</v>
          </cell>
          <cell r="J545" t="str">
            <v>8036D82-</v>
          </cell>
          <cell r="K545" t="str">
            <v>FHIC-275831</v>
          </cell>
          <cell r="L545">
            <v>275831</v>
          </cell>
          <cell r="M545">
            <v>93100</v>
          </cell>
          <cell r="P545">
            <v>44287</v>
          </cell>
        </row>
        <row r="546">
          <cell r="A546" t="str">
            <v>900341526-277557</v>
          </cell>
          <cell r="B546">
            <v>816</v>
          </cell>
          <cell r="C546">
            <v>5029</v>
          </cell>
          <cell r="D546" t="str">
            <v>816-5029</v>
          </cell>
          <cell r="E546">
            <v>44323</v>
          </cell>
          <cell r="F546">
            <v>230550156800</v>
          </cell>
          <cell r="G546" t="str">
            <v>PAGO GIRO DIRECTO MAY2021</v>
          </cell>
          <cell r="H546">
            <v>900341526</v>
          </cell>
          <cell r="I546" t="str">
            <v>FUND CARDIOV DE COLOM ZON FRA SAS</v>
          </cell>
          <cell r="J546" t="str">
            <v>8026D82-</v>
          </cell>
          <cell r="K546" t="str">
            <v>FHIC-277557</v>
          </cell>
          <cell r="L546">
            <v>277557</v>
          </cell>
          <cell r="M546">
            <v>5384183</v>
          </cell>
          <cell r="P546">
            <v>44320</v>
          </cell>
        </row>
        <row r="547">
          <cell r="A547" t="str">
            <v>900341526-279107</v>
          </cell>
          <cell r="B547">
            <v>816</v>
          </cell>
          <cell r="C547">
            <v>5029</v>
          </cell>
          <cell r="D547" t="str">
            <v>816-5029</v>
          </cell>
          <cell r="E547">
            <v>44323</v>
          </cell>
          <cell r="F547">
            <v>230550156800</v>
          </cell>
          <cell r="G547" t="str">
            <v>PAGO GIRO DIRECTO MAY2021</v>
          </cell>
          <cell r="H547">
            <v>900341526</v>
          </cell>
          <cell r="I547" t="str">
            <v>FUND CARDIOV DE COLOM ZON FRA SAS</v>
          </cell>
          <cell r="J547" t="str">
            <v>8036D82-</v>
          </cell>
          <cell r="K547" t="str">
            <v>FHIC-279107</v>
          </cell>
          <cell r="L547">
            <v>279107</v>
          </cell>
          <cell r="M547">
            <v>93100</v>
          </cell>
          <cell r="P547">
            <v>44443</v>
          </cell>
        </row>
        <row r="548">
          <cell r="A548" t="str">
            <v>900341526-279282</v>
          </cell>
          <cell r="B548">
            <v>816</v>
          </cell>
          <cell r="C548">
            <v>4728</v>
          </cell>
          <cell r="D548" t="str">
            <v>816-4728</v>
          </cell>
          <cell r="E548">
            <v>44232</v>
          </cell>
          <cell r="F548">
            <v>230550156800</v>
          </cell>
          <cell r="G548" t="str">
            <v>PAGO GIRO DIRECTO FEB2021</v>
          </cell>
          <cell r="H548">
            <v>900341526</v>
          </cell>
          <cell r="I548" t="str">
            <v>FUND CARDIOV DE COLOM ZON FRA SAS</v>
          </cell>
          <cell r="J548" t="str">
            <v>8026D82-</v>
          </cell>
          <cell r="K548" t="str">
            <v>FHIC-279282</v>
          </cell>
          <cell r="L548">
            <v>279282</v>
          </cell>
          <cell r="M548">
            <v>93100</v>
          </cell>
          <cell r="P548">
            <v>44256</v>
          </cell>
        </row>
        <row r="549">
          <cell r="A549" t="str">
            <v>900341526-279503</v>
          </cell>
          <cell r="B549">
            <v>816</v>
          </cell>
          <cell r="C549">
            <v>5330</v>
          </cell>
          <cell r="D549" t="str">
            <v>816-5330</v>
          </cell>
          <cell r="E549">
            <v>44414</v>
          </cell>
          <cell r="F549">
            <v>230550108000</v>
          </cell>
          <cell r="G549" t="str">
            <v>PAGO GIRO DIRECTO AGO2021</v>
          </cell>
          <cell r="H549">
            <v>900341526</v>
          </cell>
          <cell r="I549" t="str">
            <v>FUND CARDIOV DE COLOM ZON FRA SAS</v>
          </cell>
          <cell r="J549" t="str">
            <v>8048D82-</v>
          </cell>
          <cell r="K549" t="str">
            <v>FHIC-279503</v>
          </cell>
          <cell r="L549">
            <v>279503</v>
          </cell>
          <cell r="M549">
            <v>379642</v>
          </cell>
          <cell r="P549" t="str">
            <v>07/30/2021</v>
          </cell>
        </row>
        <row r="550">
          <cell r="A550" t="str">
            <v>900341526-279527</v>
          </cell>
          <cell r="B550">
            <v>816</v>
          </cell>
          <cell r="C550">
            <v>5029</v>
          </cell>
          <cell r="D550" t="str">
            <v>816-5029</v>
          </cell>
          <cell r="E550">
            <v>44323</v>
          </cell>
          <cell r="F550">
            <v>230550108000</v>
          </cell>
          <cell r="G550" t="str">
            <v>PAGO GIRO DIRECTO MAY2021</v>
          </cell>
          <cell r="H550">
            <v>900341526</v>
          </cell>
          <cell r="I550" t="str">
            <v>FUND CARDIOV DE COLOM ZON FRA SAS</v>
          </cell>
          <cell r="J550" t="str">
            <v>8026D82-</v>
          </cell>
          <cell r="K550" t="str">
            <v>FHIC-279527</v>
          </cell>
          <cell r="L550">
            <v>279527</v>
          </cell>
          <cell r="M550">
            <v>79552</v>
          </cell>
          <cell r="P550">
            <v>44443</v>
          </cell>
        </row>
        <row r="551">
          <cell r="A551" t="str">
            <v>900341526-281115</v>
          </cell>
          <cell r="B551">
            <v>816</v>
          </cell>
          <cell r="C551">
            <v>5029</v>
          </cell>
          <cell r="D551" t="str">
            <v>816-5029</v>
          </cell>
          <cell r="E551">
            <v>44323</v>
          </cell>
          <cell r="F551">
            <v>230550156800</v>
          </cell>
          <cell r="G551" t="str">
            <v>PAGO GIRO DIRECTO MAY2021</v>
          </cell>
          <cell r="H551">
            <v>900341526</v>
          </cell>
          <cell r="I551" t="str">
            <v>FUND CARDIOV DE COLOM ZON FRA SAS</v>
          </cell>
          <cell r="J551" t="str">
            <v>8036D82-</v>
          </cell>
          <cell r="K551" t="str">
            <v>FHIC-281115</v>
          </cell>
          <cell r="L551">
            <v>281115</v>
          </cell>
          <cell r="M551">
            <v>93100</v>
          </cell>
          <cell r="P551">
            <v>44443</v>
          </cell>
        </row>
        <row r="552">
          <cell r="A552" t="str">
            <v>900341526-281848</v>
          </cell>
          <cell r="B552">
            <v>816</v>
          </cell>
          <cell r="C552">
            <v>4728</v>
          </cell>
          <cell r="D552" t="str">
            <v>816-4728</v>
          </cell>
          <cell r="E552">
            <v>44232</v>
          </cell>
          <cell r="F552">
            <v>230550108000</v>
          </cell>
          <cell r="G552" t="str">
            <v>PAGO GIRO DIRECTO FEB2021</v>
          </cell>
          <cell r="H552">
            <v>900341526</v>
          </cell>
          <cell r="I552" t="str">
            <v>FUND CARDIOV DE COLOM ZON FRA SAS</v>
          </cell>
          <cell r="J552" t="str">
            <v>8053D82-</v>
          </cell>
          <cell r="K552" t="str">
            <v>FHIC-281848</v>
          </cell>
          <cell r="L552">
            <v>281848</v>
          </cell>
          <cell r="M552">
            <v>76796</v>
          </cell>
          <cell r="P552">
            <v>44287</v>
          </cell>
        </row>
        <row r="553">
          <cell r="A553" t="str">
            <v>900341526-282062</v>
          </cell>
          <cell r="B553">
            <v>816</v>
          </cell>
          <cell r="C553">
            <v>4929</v>
          </cell>
          <cell r="D553" t="str">
            <v>816-4929</v>
          </cell>
          <cell r="E553">
            <v>44295</v>
          </cell>
          <cell r="F553">
            <v>230550108000</v>
          </cell>
          <cell r="G553" t="str">
            <v>PAGO GIRO DIRECTO ABR2021</v>
          </cell>
          <cell r="H553">
            <v>900341526</v>
          </cell>
          <cell r="I553" t="str">
            <v>FUND CARDIOV DE COLOM ZON FRA SAS</v>
          </cell>
          <cell r="J553" t="str">
            <v>8026D82-</v>
          </cell>
          <cell r="K553" t="str">
            <v>FHIC-282062</v>
          </cell>
          <cell r="L553">
            <v>282062</v>
          </cell>
          <cell r="M553">
            <v>3158074</v>
          </cell>
          <cell r="P553">
            <v>44350</v>
          </cell>
        </row>
        <row r="554">
          <cell r="A554" t="str">
            <v>900341526-282111</v>
          </cell>
          <cell r="B554">
            <v>816</v>
          </cell>
          <cell r="C554">
            <v>4929</v>
          </cell>
          <cell r="D554" t="str">
            <v>816-4929</v>
          </cell>
          <cell r="E554">
            <v>44295</v>
          </cell>
          <cell r="F554">
            <v>230550108000</v>
          </cell>
          <cell r="G554" t="str">
            <v>PAGO GIRO DIRECTO ABR2021</v>
          </cell>
          <cell r="H554">
            <v>900341526</v>
          </cell>
          <cell r="I554" t="str">
            <v>FUND CARDIOV DE COLOM ZON FRA SAS</v>
          </cell>
          <cell r="J554" t="str">
            <v>8026D82-</v>
          </cell>
          <cell r="K554" t="str">
            <v>FHIC-282111</v>
          </cell>
          <cell r="L554">
            <v>282111</v>
          </cell>
          <cell r="M554">
            <v>3473997</v>
          </cell>
          <cell r="P554">
            <v>44350</v>
          </cell>
        </row>
        <row r="555">
          <cell r="A555" t="str">
            <v>900341526-282161</v>
          </cell>
          <cell r="B555">
            <v>816</v>
          </cell>
          <cell r="C555">
            <v>5229</v>
          </cell>
          <cell r="D555" t="str">
            <v>816-5229</v>
          </cell>
          <cell r="E555">
            <v>44385</v>
          </cell>
          <cell r="F555">
            <v>230550108000</v>
          </cell>
          <cell r="G555" t="str">
            <v>PAGO GIRO DIRECTO JUL2021</v>
          </cell>
          <cell r="H555">
            <v>900341526</v>
          </cell>
          <cell r="I555" t="str">
            <v>FUND CARDIOV DE COLOM ZON FRA SAS</v>
          </cell>
          <cell r="J555" t="str">
            <v>8023D82-</v>
          </cell>
          <cell r="K555" t="str">
            <v>FHIC-282161</v>
          </cell>
          <cell r="L555">
            <v>282161</v>
          </cell>
          <cell r="M555">
            <v>161700</v>
          </cell>
          <cell r="P555">
            <v>44383</v>
          </cell>
        </row>
        <row r="556">
          <cell r="A556" t="str">
            <v>900341526-283647</v>
          </cell>
          <cell r="B556">
            <v>816</v>
          </cell>
          <cell r="C556">
            <v>4929</v>
          </cell>
          <cell r="D556" t="str">
            <v>816-4929</v>
          </cell>
          <cell r="E556">
            <v>44295</v>
          </cell>
          <cell r="F556">
            <v>230550108000</v>
          </cell>
          <cell r="G556" t="str">
            <v>PAGO GIRO DIRECTO ABR2021</v>
          </cell>
          <cell r="H556">
            <v>900341526</v>
          </cell>
          <cell r="I556" t="str">
            <v>FUND CARDIOV DE COLOM ZON FRA SAS</v>
          </cell>
          <cell r="J556" t="str">
            <v>8026D82-</v>
          </cell>
          <cell r="K556" t="str">
            <v>FHIC-283647</v>
          </cell>
          <cell r="L556">
            <v>283647</v>
          </cell>
          <cell r="M556">
            <v>15126026</v>
          </cell>
          <cell r="P556">
            <v>44350</v>
          </cell>
        </row>
        <row r="557">
          <cell r="A557" t="str">
            <v>900341526-283923</v>
          </cell>
          <cell r="B557">
            <v>816</v>
          </cell>
          <cell r="C557">
            <v>4929</v>
          </cell>
          <cell r="D557" t="str">
            <v>816-4929</v>
          </cell>
          <cell r="E557">
            <v>44295</v>
          </cell>
          <cell r="F557">
            <v>230550156800</v>
          </cell>
          <cell r="G557" t="str">
            <v>PAGO GIRO DIRECTO ABR2021</v>
          </cell>
          <cell r="H557">
            <v>900341526</v>
          </cell>
          <cell r="I557" t="str">
            <v>FUND CARDIOV DE COLOM ZON FRA SAS</v>
          </cell>
          <cell r="J557" t="str">
            <v>8026D82-</v>
          </cell>
          <cell r="K557" t="str">
            <v>FHIC-283923</v>
          </cell>
          <cell r="L557">
            <v>283923</v>
          </cell>
          <cell r="M557">
            <v>1589662</v>
          </cell>
          <cell r="P557">
            <v>44289</v>
          </cell>
        </row>
        <row r="558">
          <cell r="A558" t="str">
            <v>900341526-284444</v>
          </cell>
          <cell r="B558">
            <v>816</v>
          </cell>
          <cell r="C558">
            <v>4929</v>
          </cell>
          <cell r="D558" t="str">
            <v>816-4929</v>
          </cell>
          <cell r="E558">
            <v>44295</v>
          </cell>
          <cell r="F558">
            <v>230550156800</v>
          </cell>
          <cell r="G558" t="str">
            <v>PAGO GIRO DIRECTO ABR2021</v>
          </cell>
          <cell r="H558">
            <v>900341526</v>
          </cell>
          <cell r="I558" t="str">
            <v>FUND CARDIOV DE COLOM ZON FRA SAS</v>
          </cell>
          <cell r="J558" t="str">
            <v>8026D82-</v>
          </cell>
          <cell r="K558" t="str">
            <v>FHIC-284444</v>
          </cell>
          <cell r="L558">
            <v>284444</v>
          </cell>
          <cell r="M558">
            <v>93100</v>
          </cell>
          <cell r="P558">
            <v>44350</v>
          </cell>
        </row>
        <row r="559">
          <cell r="A559" t="str">
            <v>900341526-285102</v>
          </cell>
          <cell r="B559">
            <v>816</v>
          </cell>
          <cell r="C559">
            <v>5229</v>
          </cell>
          <cell r="D559" t="str">
            <v>816-5229</v>
          </cell>
          <cell r="E559">
            <v>44385</v>
          </cell>
          <cell r="F559">
            <v>230550108000</v>
          </cell>
          <cell r="G559" t="str">
            <v>PAGO GIRO DIRECTO JUL2021</v>
          </cell>
          <cell r="H559">
            <v>900341526</v>
          </cell>
          <cell r="I559" t="str">
            <v>FUND CARDIOV DE COLOM ZON FRA SAS</v>
          </cell>
          <cell r="J559" t="str">
            <v>8026D82-</v>
          </cell>
          <cell r="K559" t="str">
            <v>FHIC-285102</v>
          </cell>
          <cell r="L559">
            <v>285102</v>
          </cell>
          <cell r="M559">
            <v>66150</v>
          </cell>
          <cell r="P559">
            <v>44383</v>
          </cell>
        </row>
        <row r="560">
          <cell r="A560" t="str">
            <v>900341526-285348</v>
          </cell>
          <cell r="B560">
            <v>816</v>
          </cell>
          <cell r="C560">
            <v>4825</v>
          </cell>
          <cell r="D560" t="str">
            <v>816-4825</v>
          </cell>
          <cell r="E560">
            <v>44260</v>
          </cell>
          <cell r="F560">
            <v>230550156800</v>
          </cell>
          <cell r="G560" t="str">
            <v>PAGO GIRO DIRECTO MAR2021</v>
          </cell>
          <cell r="H560">
            <v>900341526</v>
          </cell>
          <cell r="I560" t="str">
            <v>FUND CARDIOV DE COLOM ZON FRA SAS</v>
          </cell>
          <cell r="J560" t="str">
            <v>8026D82-</v>
          </cell>
          <cell r="K560" t="str">
            <v>FHIC-285348</v>
          </cell>
          <cell r="L560">
            <v>285348</v>
          </cell>
          <cell r="M560">
            <v>27675172</v>
          </cell>
          <cell r="P560">
            <v>44319</v>
          </cell>
        </row>
        <row r="561">
          <cell r="A561" t="str">
            <v>900341526-285349</v>
          </cell>
          <cell r="B561">
            <v>816</v>
          </cell>
          <cell r="C561">
            <v>4929</v>
          </cell>
          <cell r="D561" t="str">
            <v>816-4929</v>
          </cell>
          <cell r="E561">
            <v>44295</v>
          </cell>
          <cell r="F561">
            <v>230550108000</v>
          </cell>
          <cell r="G561" t="str">
            <v>PAGO GIRO DIRECTO ABR2021</v>
          </cell>
          <cell r="H561">
            <v>900341526</v>
          </cell>
          <cell r="I561" t="str">
            <v>FUND CARDIOV DE COLOM ZON FRA SAS</v>
          </cell>
          <cell r="J561" t="str">
            <v>8026D82-</v>
          </cell>
          <cell r="K561" t="str">
            <v>FHIC-285349</v>
          </cell>
          <cell r="L561">
            <v>285349</v>
          </cell>
          <cell r="M561">
            <v>1127305</v>
          </cell>
          <cell r="P561">
            <v>44350</v>
          </cell>
        </row>
        <row r="562">
          <cell r="A562" t="str">
            <v>900341526-285392</v>
          </cell>
          <cell r="B562">
            <v>816</v>
          </cell>
          <cell r="C562">
            <v>5029</v>
          </cell>
          <cell r="D562" t="str">
            <v>816-5029</v>
          </cell>
          <cell r="E562">
            <v>44323</v>
          </cell>
          <cell r="F562">
            <v>230550156800</v>
          </cell>
          <cell r="G562" t="str">
            <v>PAGO GIRO DIRECTO MAY2021</v>
          </cell>
          <cell r="H562">
            <v>900341526</v>
          </cell>
          <cell r="I562" t="str">
            <v>FUND CARDIOV DE COLOM ZON FRA SAS</v>
          </cell>
          <cell r="J562" t="str">
            <v>8026D82-</v>
          </cell>
          <cell r="K562" t="str">
            <v>FHIC-285392</v>
          </cell>
          <cell r="L562">
            <v>285392</v>
          </cell>
          <cell r="M562">
            <v>4020408</v>
          </cell>
          <cell r="P562">
            <v>44320</v>
          </cell>
        </row>
        <row r="563">
          <cell r="A563" t="str">
            <v>900341526-285420</v>
          </cell>
          <cell r="B563">
            <v>816</v>
          </cell>
          <cell r="C563">
            <v>5029</v>
          </cell>
          <cell r="D563" t="str">
            <v>816-5029</v>
          </cell>
          <cell r="E563">
            <v>44323</v>
          </cell>
          <cell r="F563">
            <v>230550108000</v>
          </cell>
          <cell r="G563" t="str">
            <v>PAGO GIRO DIRECTO MAY2021</v>
          </cell>
          <cell r="H563">
            <v>900341526</v>
          </cell>
          <cell r="I563" t="str">
            <v>FUND CARDIOV DE COLOM ZON FRA SAS</v>
          </cell>
          <cell r="J563" t="str">
            <v>8026D82-</v>
          </cell>
          <cell r="K563" t="str">
            <v>FHIC-285420</v>
          </cell>
          <cell r="L563">
            <v>285420</v>
          </cell>
          <cell r="M563">
            <v>4058816</v>
          </cell>
          <cell r="P563">
            <v>44320</v>
          </cell>
        </row>
        <row r="564">
          <cell r="A564" t="str">
            <v>900341526-285916</v>
          </cell>
          <cell r="B564">
            <v>816</v>
          </cell>
          <cell r="C564">
            <v>4929</v>
          </cell>
          <cell r="D564" t="str">
            <v>816-4929</v>
          </cell>
          <cell r="E564">
            <v>44295</v>
          </cell>
          <cell r="F564">
            <v>230550108000</v>
          </cell>
          <cell r="G564" t="str">
            <v>PAGO GIRO DIRECTO ABR2021</v>
          </cell>
          <cell r="H564">
            <v>900341526</v>
          </cell>
          <cell r="I564" t="str">
            <v>FUND CARDIOV DE COLOM ZON FRA SAS</v>
          </cell>
          <cell r="J564" t="str">
            <v>8026D82-</v>
          </cell>
          <cell r="K564" t="str">
            <v>FHIC-285916</v>
          </cell>
          <cell r="L564">
            <v>285916</v>
          </cell>
          <cell r="M564">
            <v>119423</v>
          </cell>
          <cell r="P564">
            <v>44350</v>
          </cell>
        </row>
        <row r="565">
          <cell r="A565" t="str">
            <v>900341526-286317</v>
          </cell>
          <cell r="B565">
            <v>816</v>
          </cell>
          <cell r="C565">
            <v>4929</v>
          </cell>
          <cell r="D565" t="str">
            <v>816-4929</v>
          </cell>
          <cell r="E565">
            <v>44295</v>
          </cell>
          <cell r="F565">
            <v>230550156800</v>
          </cell>
          <cell r="G565" t="str">
            <v>PAGO GIRO DIRECTO ABR2021</v>
          </cell>
          <cell r="H565">
            <v>900341526</v>
          </cell>
          <cell r="I565" t="str">
            <v>FUND CARDIOV DE COLOM ZON FRA SAS</v>
          </cell>
          <cell r="J565" t="str">
            <v>8026D82-</v>
          </cell>
          <cell r="K565" t="str">
            <v>FHIC-286317</v>
          </cell>
          <cell r="L565">
            <v>286317</v>
          </cell>
          <cell r="M565">
            <v>13756009</v>
          </cell>
          <cell r="P565">
            <v>44443</v>
          </cell>
        </row>
        <row r="566">
          <cell r="A566" t="str">
            <v>900341526-286556</v>
          </cell>
          <cell r="B566">
            <v>816</v>
          </cell>
          <cell r="C566">
            <v>5029</v>
          </cell>
          <cell r="D566" t="str">
            <v>816-5029</v>
          </cell>
          <cell r="E566">
            <v>44323</v>
          </cell>
          <cell r="F566">
            <v>230550156800</v>
          </cell>
          <cell r="G566" t="str">
            <v>PAGO GIRO DIRECTO MAY2021</v>
          </cell>
          <cell r="H566">
            <v>900341526</v>
          </cell>
          <cell r="I566" t="str">
            <v>FUND CARDIOV DE COLOM ZON FRA SAS</v>
          </cell>
          <cell r="J566" t="str">
            <v>8023D82-</v>
          </cell>
          <cell r="K566" t="str">
            <v>FHIC-286556</v>
          </cell>
          <cell r="L566">
            <v>286556</v>
          </cell>
          <cell r="M566">
            <v>137591</v>
          </cell>
          <cell r="P566">
            <v>44443</v>
          </cell>
        </row>
        <row r="567">
          <cell r="A567" t="str">
            <v>900341526-286557</v>
          </cell>
          <cell r="B567">
            <v>816</v>
          </cell>
          <cell r="C567">
            <v>5029</v>
          </cell>
          <cell r="D567" t="str">
            <v>816-5029</v>
          </cell>
          <cell r="E567">
            <v>44323</v>
          </cell>
          <cell r="F567">
            <v>230550156800</v>
          </cell>
          <cell r="G567" t="str">
            <v>PAGO GIRO DIRECTO MAY2021</v>
          </cell>
          <cell r="H567">
            <v>900341526</v>
          </cell>
          <cell r="I567" t="str">
            <v>FUND CARDIOV DE COLOM ZON FRA SAS</v>
          </cell>
          <cell r="J567" t="str">
            <v>8023D82-</v>
          </cell>
          <cell r="K567" t="str">
            <v>FHIC-286557</v>
          </cell>
          <cell r="L567">
            <v>286557</v>
          </cell>
          <cell r="M567">
            <v>137591</v>
          </cell>
          <cell r="P567">
            <v>44443</v>
          </cell>
        </row>
        <row r="568">
          <cell r="A568" t="str">
            <v>900341526-286921</v>
          </cell>
          <cell r="B568">
            <v>816</v>
          </cell>
          <cell r="C568">
            <v>4929</v>
          </cell>
          <cell r="D568" t="str">
            <v>816-4929</v>
          </cell>
          <cell r="E568">
            <v>44295</v>
          </cell>
          <cell r="F568">
            <v>230550108000</v>
          </cell>
          <cell r="G568" t="str">
            <v>PAGO GIRO DIRECTO ABR2021</v>
          </cell>
          <cell r="H568">
            <v>900341526</v>
          </cell>
          <cell r="I568" t="str">
            <v>FUND CARDIOV DE COLOM ZON FRA SAS</v>
          </cell>
          <cell r="J568" t="str">
            <v>8026D82-</v>
          </cell>
          <cell r="K568" t="str">
            <v>FHIC-286921</v>
          </cell>
          <cell r="L568">
            <v>286921</v>
          </cell>
          <cell r="M568">
            <v>2769330</v>
          </cell>
          <cell r="P568">
            <v>44350</v>
          </cell>
        </row>
        <row r="569">
          <cell r="A569" t="str">
            <v>900341526-286950</v>
          </cell>
          <cell r="B569">
            <v>816</v>
          </cell>
          <cell r="C569">
            <v>5029</v>
          </cell>
          <cell r="D569" t="str">
            <v>816-5029</v>
          </cell>
          <cell r="E569">
            <v>44323</v>
          </cell>
          <cell r="F569">
            <v>230550108000</v>
          </cell>
          <cell r="G569" t="str">
            <v>PAGO GIRO DIRECTO MAY2021</v>
          </cell>
          <cell r="H569">
            <v>900341526</v>
          </cell>
          <cell r="I569" t="str">
            <v>FUND CARDIOV DE COLOM ZON FRA SAS</v>
          </cell>
          <cell r="J569" t="str">
            <v>8050D82-</v>
          </cell>
          <cell r="K569" t="str">
            <v>FHIC-286950</v>
          </cell>
          <cell r="L569">
            <v>286950</v>
          </cell>
          <cell r="M569">
            <v>620200</v>
          </cell>
          <cell r="P569">
            <v>44443</v>
          </cell>
        </row>
        <row r="570">
          <cell r="A570" t="str">
            <v>900341526-287159</v>
          </cell>
          <cell r="B570">
            <v>816</v>
          </cell>
          <cell r="C570">
            <v>4929</v>
          </cell>
          <cell r="D570" t="str">
            <v>816-4929</v>
          </cell>
          <cell r="E570">
            <v>44295</v>
          </cell>
          <cell r="F570">
            <v>230550108000</v>
          </cell>
          <cell r="G570" t="str">
            <v>PAGO GIRO DIRECTO ABR2021</v>
          </cell>
          <cell r="H570">
            <v>900341526</v>
          </cell>
          <cell r="I570" t="str">
            <v>FUND CARDIOV DE COLOM ZON FRA SAS</v>
          </cell>
          <cell r="J570" t="str">
            <v>8026D82-</v>
          </cell>
          <cell r="K570" t="str">
            <v>FHIC-287159</v>
          </cell>
          <cell r="L570">
            <v>287159</v>
          </cell>
          <cell r="M570">
            <v>5531506</v>
          </cell>
          <cell r="P570">
            <v>44350</v>
          </cell>
        </row>
        <row r="571">
          <cell r="A571" t="str">
            <v>900341526-287690</v>
          </cell>
          <cell r="B571">
            <v>816</v>
          </cell>
          <cell r="C571">
            <v>5029</v>
          </cell>
          <cell r="D571" t="str">
            <v>816-5029</v>
          </cell>
          <cell r="E571">
            <v>44323</v>
          </cell>
          <cell r="F571">
            <v>230550156800</v>
          </cell>
          <cell r="G571" t="str">
            <v>PAGO GIRO DIRECTO MAY2021</v>
          </cell>
          <cell r="H571">
            <v>900341526</v>
          </cell>
          <cell r="I571" t="str">
            <v>FUND CARDIOV DE COLOM ZON FRA SAS</v>
          </cell>
          <cell r="J571" t="str">
            <v>8030D82-</v>
          </cell>
          <cell r="K571" t="str">
            <v>FHIC-287690</v>
          </cell>
          <cell r="L571">
            <v>287690</v>
          </cell>
          <cell r="M571">
            <v>93100</v>
          </cell>
          <cell r="P571">
            <v>44443</v>
          </cell>
        </row>
        <row r="572">
          <cell r="A572" t="str">
            <v>900341526-288596</v>
          </cell>
          <cell r="B572">
            <v>816</v>
          </cell>
          <cell r="C572">
            <v>5330</v>
          </cell>
          <cell r="D572" t="str">
            <v>816-5330</v>
          </cell>
          <cell r="E572">
            <v>44414</v>
          </cell>
          <cell r="F572">
            <v>230550108000</v>
          </cell>
          <cell r="G572" t="str">
            <v>PAGO GIRO DIRECTO AGO2021</v>
          </cell>
          <cell r="H572">
            <v>900341526</v>
          </cell>
          <cell r="I572" t="str">
            <v>FUND CARDIOV DE COLOM ZON FRA SAS</v>
          </cell>
          <cell r="J572" t="str">
            <v>8026D82-</v>
          </cell>
          <cell r="K572" t="str">
            <v>FHIC-288596</v>
          </cell>
          <cell r="L572">
            <v>288596</v>
          </cell>
          <cell r="M572">
            <v>435074</v>
          </cell>
          <cell r="P572">
            <v>44446</v>
          </cell>
        </row>
        <row r="573">
          <cell r="A573" t="str">
            <v>900341526-288873</v>
          </cell>
          <cell r="B573">
            <v>816</v>
          </cell>
          <cell r="C573">
            <v>5136</v>
          </cell>
          <cell r="D573" t="str">
            <v>816-5136</v>
          </cell>
          <cell r="E573">
            <v>44355</v>
          </cell>
          <cell r="F573">
            <v>230550156800</v>
          </cell>
          <cell r="G573" t="str">
            <v>PAGO GIRO DIRECTO JUN2021</v>
          </cell>
          <cell r="H573">
            <v>900341526</v>
          </cell>
          <cell r="I573" t="str">
            <v>FUND CARDIOV DE COLOM ZON FRA SAS</v>
          </cell>
          <cell r="J573" t="str">
            <v>8029D82-</v>
          </cell>
          <cell r="K573" t="str">
            <v>FHIC-288873</v>
          </cell>
          <cell r="L573">
            <v>288873</v>
          </cell>
          <cell r="M573">
            <v>5915530</v>
          </cell>
          <cell r="P573">
            <v>44444</v>
          </cell>
        </row>
        <row r="574">
          <cell r="A574" t="str">
            <v>900341526-288953</v>
          </cell>
          <cell r="B574">
            <v>816</v>
          </cell>
          <cell r="C574">
            <v>4929</v>
          </cell>
          <cell r="D574" t="str">
            <v>816-4929</v>
          </cell>
          <cell r="E574">
            <v>44295</v>
          </cell>
          <cell r="F574">
            <v>230550156800</v>
          </cell>
          <cell r="G574" t="str">
            <v>PAGO GIRO DIRECTO ABR2021</v>
          </cell>
          <cell r="H574">
            <v>900341526</v>
          </cell>
          <cell r="I574" t="str">
            <v>FUND CARDIOV DE COLOM ZON FRA SAS</v>
          </cell>
          <cell r="J574" t="str">
            <v>8026D82-</v>
          </cell>
          <cell r="K574" t="str">
            <v>FHIC-288953</v>
          </cell>
          <cell r="L574">
            <v>288953</v>
          </cell>
          <cell r="M574">
            <v>12927115</v>
          </cell>
          <cell r="P574">
            <v>44320</v>
          </cell>
        </row>
        <row r="575">
          <cell r="A575" t="str">
            <v>900341526-289305</v>
          </cell>
          <cell r="B575">
            <v>816</v>
          </cell>
          <cell r="C575">
            <v>5330</v>
          </cell>
          <cell r="D575" t="str">
            <v>816-5330</v>
          </cell>
          <cell r="E575">
            <v>44414</v>
          </cell>
          <cell r="F575">
            <v>230550108000</v>
          </cell>
          <cell r="G575" t="str">
            <v>PAGO GIRO DIRECTO AGO2021</v>
          </cell>
          <cell r="H575">
            <v>900341526</v>
          </cell>
          <cell r="I575" t="str">
            <v>FUND CARDIOV DE COLOM ZON FRA SAS</v>
          </cell>
          <cell r="J575" t="str">
            <v>8023D82-</v>
          </cell>
          <cell r="K575" t="str">
            <v>FHIC-289305</v>
          </cell>
          <cell r="L575">
            <v>289305</v>
          </cell>
          <cell r="M575">
            <v>32517</v>
          </cell>
          <cell r="P575">
            <v>44446</v>
          </cell>
        </row>
        <row r="576">
          <cell r="A576" t="str">
            <v>900341526-289414</v>
          </cell>
          <cell r="B576">
            <v>816</v>
          </cell>
          <cell r="C576">
            <v>4929</v>
          </cell>
          <cell r="D576" t="str">
            <v>816-4929</v>
          </cell>
          <cell r="E576">
            <v>44295</v>
          </cell>
          <cell r="F576">
            <v>230550108000</v>
          </cell>
          <cell r="G576" t="str">
            <v>PAGO GIRO DIRECTO ABR2021</v>
          </cell>
          <cell r="H576">
            <v>900341526</v>
          </cell>
          <cell r="I576" t="str">
            <v>FUND CARDIOV DE COLOM ZON FRA SAS</v>
          </cell>
          <cell r="J576" t="str">
            <v>8026D82-</v>
          </cell>
          <cell r="K576" t="str">
            <v>FHIC-289414</v>
          </cell>
          <cell r="L576">
            <v>289414</v>
          </cell>
          <cell r="M576">
            <v>4863886</v>
          </cell>
          <cell r="P576">
            <v>44350</v>
          </cell>
        </row>
        <row r="577">
          <cell r="A577" t="str">
            <v>900341526-289660</v>
          </cell>
          <cell r="B577">
            <v>816</v>
          </cell>
          <cell r="C577">
            <v>5229</v>
          </cell>
          <cell r="D577" t="str">
            <v>816-5229</v>
          </cell>
          <cell r="E577">
            <v>44385</v>
          </cell>
          <cell r="F577">
            <v>230550108000</v>
          </cell>
          <cell r="G577" t="str">
            <v>PAGO GIRO DIRECTO JUL2021</v>
          </cell>
          <cell r="H577">
            <v>900341526</v>
          </cell>
          <cell r="I577" t="str">
            <v>FUND CARDIOV DE COLOM ZON FRA SAS</v>
          </cell>
          <cell r="J577" t="str">
            <v>8026D82-</v>
          </cell>
          <cell r="K577" t="str">
            <v>FHIC-289660</v>
          </cell>
          <cell r="L577">
            <v>289660</v>
          </cell>
          <cell r="M577">
            <v>551040</v>
          </cell>
          <cell r="P577">
            <v>44383</v>
          </cell>
        </row>
        <row r="578">
          <cell r="A578" t="str">
            <v>900341526-290153</v>
          </cell>
          <cell r="B578">
            <v>816</v>
          </cell>
          <cell r="C578">
            <v>5229</v>
          </cell>
          <cell r="D578" t="str">
            <v>816-5229</v>
          </cell>
          <cell r="E578">
            <v>44385</v>
          </cell>
          <cell r="F578">
            <v>230550108000</v>
          </cell>
          <cell r="G578" t="str">
            <v>PAGO GIRO DIRECTO JUL2021</v>
          </cell>
          <cell r="H578">
            <v>900341526</v>
          </cell>
          <cell r="I578" t="str">
            <v>FUND CARDIOV DE COLOM ZON FRA SAS</v>
          </cell>
          <cell r="J578" t="str">
            <v>8036D82-</v>
          </cell>
          <cell r="K578" t="str">
            <v>FHIC-290153</v>
          </cell>
          <cell r="L578">
            <v>290153</v>
          </cell>
          <cell r="M578">
            <v>66150</v>
          </cell>
          <cell r="P578">
            <v>44383</v>
          </cell>
        </row>
        <row r="579">
          <cell r="A579" t="str">
            <v>900341526-290575</v>
          </cell>
          <cell r="B579">
            <v>816</v>
          </cell>
          <cell r="C579">
            <v>5229</v>
          </cell>
          <cell r="D579" t="str">
            <v>816-5229</v>
          </cell>
          <cell r="E579">
            <v>44385</v>
          </cell>
          <cell r="F579">
            <v>230550108000</v>
          </cell>
          <cell r="G579" t="str">
            <v>PAGO GIRO DIRECTO JUL2021</v>
          </cell>
          <cell r="H579">
            <v>900341526</v>
          </cell>
          <cell r="I579" t="str">
            <v>FUND CARDIOV DE COLOM ZON FRA SAS</v>
          </cell>
          <cell r="J579" t="str">
            <v>8036D82-</v>
          </cell>
          <cell r="K579" t="str">
            <v>FHIC-290575</v>
          </cell>
          <cell r="L579">
            <v>290575</v>
          </cell>
          <cell r="M579">
            <v>66150</v>
          </cell>
          <cell r="P579">
            <v>44383</v>
          </cell>
        </row>
        <row r="580">
          <cell r="A580" t="str">
            <v>900341526-291164</v>
          </cell>
          <cell r="B580">
            <v>816</v>
          </cell>
          <cell r="C580">
            <v>4929</v>
          </cell>
          <cell r="D580" t="str">
            <v>816-4929</v>
          </cell>
          <cell r="E580">
            <v>44295</v>
          </cell>
          <cell r="F580">
            <v>230550108000</v>
          </cell>
          <cell r="G580" t="str">
            <v>PAGO GIRO DIRECTO ABR2021</v>
          </cell>
          <cell r="H580">
            <v>900341526</v>
          </cell>
          <cell r="I580" t="str">
            <v>FUND CARDIOV DE COLOM ZON FRA SAS</v>
          </cell>
          <cell r="J580" t="str">
            <v>8026D82-</v>
          </cell>
          <cell r="K580" t="str">
            <v>FHIC-291164</v>
          </cell>
          <cell r="L580">
            <v>291164</v>
          </cell>
          <cell r="M580">
            <v>2057790</v>
          </cell>
          <cell r="P580">
            <v>44319</v>
          </cell>
        </row>
        <row r="581">
          <cell r="A581" t="str">
            <v>900341526-291501</v>
          </cell>
          <cell r="B581">
            <v>816</v>
          </cell>
          <cell r="C581">
            <v>4825</v>
          </cell>
          <cell r="D581" t="str">
            <v>816-4825</v>
          </cell>
          <cell r="E581">
            <v>44260</v>
          </cell>
          <cell r="F581">
            <v>230550156800</v>
          </cell>
          <cell r="G581" t="str">
            <v>PAGO GIRO DIRECTO MAR2021</v>
          </cell>
          <cell r="H581">
            <v>900341526</v>
          </cell>
          <cell r="I581" t="str">
            <v>FUND CARDIOV DE COLOM ZON FRA SAS</v>
          </cell>
          <cell r="J581" t="str">
            <v>8036D82-</v>
          </cell>
          <cell r="K581" t="str">
            <v>FHIC-291501</v>
          </cell>
          <cell r="L581">
            <v>291501</v>
          </cell>
          <cell r="M581">
            <v>6012217</v>
          </cell>
          <cell r="P581">
            <v>44319</v>
          </cell>
        </row>
        <row r="582">
          <cell r="A582" t="str">
            <v>900341526-291501</v>
          </cell>
          <cell r="B582">
            <v>816</v>
          </cell>
          <cell r="C582">
            <v>4929</v>
          </cell>
          <cell r="D582" t="str">
            <v>816-4929</v>
          </cell>
          <cell r="E582">
            <v>44295</v>
          </cell>
          <cell r="F582">
            <v>230550156800</v>
          </cell>
          <cell r="G582" t="str">
            <v>PAGO GIRO DIRECTO ABR2021</v>
          </cell>
          <cell r="H582">
            <v>900341526</v>
          </cell>
          <cell r="I582" t="str">
            <v>FUND CARDIOV DE COLOM ZON FRA SAS</v>
          </cell>
          <cell r="J582" t="str">
            <v>8036D82-</v>
          </cell>
          <cell r="K582" t="str">
            <v>FHIC-291501</v>
          </cell>
          <cell r="L582">
            <v>291501</v>
          </cell>
          <cell r="M582">
            <v>14524354</v>
          </cell>
          <cell r="P582">
            <v>44319</v>
          </cell>
        </row>
        <row r="583">
          <cell r="A583" t="str">
            <v>900341526-292057</v>
          </cell>
          <cell r="B583">
            <v>816</v>
          </cell>
          <cell r="C583">
            <v>5136</v>
          </cell>
          <cell r="D583" t="str">
            <v>816-5136</v>
          </cell>
          <cell r="E583">
            <v>44355</v>
          </cell>
          <cell r="F583">
            <v>230550156800</v>
          </cell>
          <cell r="G583" t="str">
            <v>PAGO GIRO DIRECTO JUN2021</v>
          </cell>
          <cell r="H583">
            <v>900341526</v>
          </cell>
          <cell r="I583" t="str">
            <v>FUND CARDIOV DE COLOM ZON FRA SAS</v>
          </cell>
          <cell r="J583" t="str">
            <v>8026D82-</v>
          </cell>
          <cell r="K583" t="str">
            <v>FHIC-292057</v>
          </cell>
          <cell r="L583">
            <v>292057</v>
          </cell>
          <cell r="M583">
            <v>26075163</v>
          </cell>
          <cell r="P583">
            <v>44291</v>
          </cell>
        </row>
        <row r="584">
          <cell r="A584" t="str">
            <v>900341526-292057</v>
          </cell>
          <cell r="B584">
            <v>816</v>
          </cell>
          <cell r="C584">
            <v>5330</v>
          </cell>
          <cell r="D584" t="str">
            <v>816-5330</v>
          </cell>
          <cell r="E584">
            <v>44414</v>
          </cell>
          <cell r="F584">
            <v>230550156800</v>
          </cell>
          <cell r="G584" t="str">
            <v>PAGO GIRO DIRECTO AGO2021</v>
          </cell>
          <cell r="H584">
            <v>900341526</v>
          </cell>
          <cell r="I584" t="str">
            <v>FUND CARDIOV DE COLOM ZON FRA SAS</v>
          </cell>
          <cell r="J584" t="str">
            <v>8026D82-</v>
          </cell>
          <cell r="K584" t="str">
            <v>RFHIC-292057</v>
          </cell>
          <cell r="L584">
            <v>292057</v>
          </cell>
          <cell r="M584">
            <v>1043917</v>
          </cell>
          <cell r="P584" t="str">
            <v>07/16/2021</v>
          </cell>
        </row>
        <row r="585">
          <cell r="A585" t="str">
            <v>900341526-292528</v>
          </cell>
          <cell r="B585">
            <v>816</v>
          </cell>
          <cell r="C585">
            <v>5136</v>
          </cell>
          <cell r="D585" t="str">
            <v>816-5136</v>
          </cell>
          <cell r="E585">
            <v>44355</v>
          </cell>
          <cell r="F585">
            <v>230550156800</v>
          </cell>
          <cell r="G585" t="str">
            <v>PAGO GIRO DIRECTO JUN2021</v>
          </cell>
          <cell r="H585">
            <v>900341526</v>
          </cell>
          <cell r="I585" t="str">
            <v>FUND CARDIOV DE COLOM ZON FRA SAS</v>
          </cell>
          <cell r="J585" t="str">
            <v>8036D82-</v>
          </cell>
          <cell r="K585" t="str">
            <v>FHIC-292528</v>
          </cell>
          <cell r="L585">
            <v>292528</v>
          </cell>
          <cell r="M585">
            <v>7690238</v>
          </cell>
          <cell r="P585">
            <v>44444</v>
          </cell>
        </row>
        <row r="586">
          <cell r="A586" t="str">
            <v>900341526-293027</v>
          </cell>
          <cell r="B586">
            <v>816</v>
          </cell>
          <cell r="C586">
            <v>4929</v>
          </cell>
          <cell r="D586" t="str">
            <v>816-4929</v>
          </cell>
          <cell r="E586">
            <v>44295</v>
          </cell>
          <cell r="F586">
            <v>230550156800</v>
          </cell>
          <cell r="G586" t="str">
            <v>PAGO GIRO DIRECTO ABR2021</v>
          </cell>
          <cell r="H586">
            <v>900341526</v>
          </cell>
          <cell r="I586" t="str">
            <v>FUND CARDIOV DE COLOM ZON FRA SAS</v>
          </cell>
          <cell r="J586" t="str">
            <v>8026D82-</v>
          </cell>
          <cell r="K586" t="str">
            <v>FHIC-293027</v>
          </cell>
          <cell r="L586">
            <v>293027</v>
          </cell>
          <cell r="M586">
            <v>12565171</v>
          </cell>
          <cell r="P586">
            <v>44350</v>
          </cell>
        </row>
        <row r="587">
          <cell r="A587" t="str">
            <v>900341526-293045</v>
          </cell>
          <cell r="B587">
            <v>816</v>
          </cell>
          <cell r="C587">
            <v>4929</v>
          </cell>
          <cell r="D587" t="str">
            <v>816-4929</v>
          </cell>
          <cell r="E587">
            <v>44295</v>
          </cell>
          <cell r="F587">
            <v>230550108000</v>
          </cell>
          <cell r="G587" t="str">
            <v>PAGO GIRO DIRECTO ABR2021</v>
          </cell>
          <cell r="H587">
            <v>900341526</v>
          </cell>
          <cell r="I587" t="str">
            <v>FUND CARDIOV DE COLOM ZON FRA SAS</v>
          </cell>
          <cell r="J587" t="str">
            <v>8026D82-</v>
          </cell>
          <cell r="K587" t="str">
            <v>FHIC-293045</v>
          </cell>
          <cell r="L587">
            <v>293045</v>
          </cell>
          <cell r="M587">
            <v>997825</v>
          </cell>
          <cell r="P587">
            <v>44350</v>
          </cell>
        </row>
        <row r="588">
          <cell r="A588" t="str">
            <v>900341526-293309</v>
          </cell>
          <cell r="B588">
            <v>816</v>
          </cell>
          <cell r="C588">
            <v>4825</v>
          </cell>
          <cell r="D588" t="str">
            <v>816-4825</v>
          </cell>
          <cell r="E588">
            <v>44260</v>
          </cell>
          <cell r="F588">
            <v>230550156800</v>
          </cell>
          <cell r="G588" t="str">
            <v>PAGO GIRO DIRECTO MAR2021</v>
          </cell>
          <cell r="H588">
            <v>900341526</v>
          </cell>
          <cell r="I588" t="str">
            <v>FUND CARDIOV DE COLOM ZON FRA SAS</v>
          </cell>
          <cell r="J588" t="str">
            <v>8026D82-</v>
          </cell>
          <cell r="K588" t="str">
            <v>FHIC-293309</v>
          </cell>
          <cell r="L588">
            <v>293309</v>
          </cell>
          <cell r="M588">
            <v>79927341</v>
          </cell>
          <cell r="P588">
            <v>44350</v>
          </cell>
        </row>
        <row r="589">
          <cell r="A589" t="str">
            <v>900341526-293448</v>
          </cell>
          <cell r="B589">
            <v>816</v>
          </cell>
          <cell r="C589">
            <v>5229</v>
          </cell>
          <cell r="D589" t="str">
            <v>816-5229</v>
          </cell>
          <cell r="E589">
            <v>44385</v>
          </cell>
          <cell r="F589">
            <v>230550108000</v>
          </cell>
          <cell r="G589" t="str">
            <v>PAGO GIRO DIRECTO JUL2021</v>
          </cell>
          <cell r="H589">
            <v>900341526</v>
          </cell>
          <cell r="I589" t="str">
            <v>FUND CARDIOV DE COLOM ZON FRA SAS</v>
          </cell>
          <cell r="J589" t="str">
            <v>8036D82-</v>
          </cell>
          <cell r="K589" t="str">
            <v>FHIC-293448</v>
          </cell>
          <cell r="L589">
            <v>293448</v>
          </cell>
          <cell r="M589">
            <v>66150</v>
          </cell>
          <cell r="P589">
            <v>44383</v>
          </cell>
        </row>
        <row r="590">
          <cell r="A590" t="str">
            <v>900341526-293500</v>
          </cell>
          <cell r="B590">
            <v>816</v>
          </cell>
          <cell r="C590">
            <v>5136</v>
          </cell>
          <cell r="D590" t="str">
            <v>816-5136</v>
          </cell>
          <cell r="E590">
            <v>44355</v>
          </cell>
          <cell r="F590">
            <v>230550156800</v>
          </cell>
          <cell r="G590" t="str">
            <v>PAGO GIRO DIRECTO JUN2021</v>
          </cell>
          <cell r="H590">
            <v>900341526</v>
          </cell>
          <cell r="I590" t="str">
            <v>FUND CARDIOV DE COLOM ZON FRA SAS</v>
          </cell>
          <cell r="J590" t="str">
            <v>8036D82-</v>
          </cell>
          <cell r="K590" t="str">
            <v>FHIC-293500</v>
          </cell>
          <cell r="L590">
            <v>293500</v>
          </cell>
          <cell r="M590">
            <v>6300295</v>
          </cell>
          <cell r="P590">
            <v>44535</v>
          </cell>
        </row>
        <row r="591">
          <cell r="A591" t="str">
            <v>900341526-293535</v>
          </cell>
          <cell r="B591">
            <v>816</v>
          </cell>
          <cell r="C591">
            <v>4825</v>
          </cell>
          <cell r="D591" t="str">
            <v>816-4825</v>
          </cell>
          <cell r="E591">
            <v>44260</v>
          </cell>
          <cell r="F591">
            <v>230550156800</v>
          </cell>
          <cell r="G591" t="str">
            <v>PAGO GIRO DIRECTO MAR2021</v>
          </cell>
          <cell r="H591">
            <v>900341526</v>
          </cell>
          <cell r="I591" t="str">
            <v>FUND CARDIOV DE COLOM ZON FRA SAS</v>
          </cell>
          <cell r="J591" t="str">
            <v>8026D82-</v>
          </cell>
          <cell r="K591" t="str">
            <v>FHIC-293535</v>
          </cell>
          <cell r="L591">
            <v>293535</v>
          </cell>
          <cell r="M591">
            <v>23538543</v>
          </cell>
          <cell r="P591">
            <v>44350</v>
          </cell>
        </row>
        <row r="592">
          <cell r="A592" t="str">
            <v>900341526-293581</v>
          </cell>
          <cell r="B592">
            <v>816</v>
          </cell>
          <cell r="C592">
            <v>4728</v>
          </cell>
          <cell r="D592" t="str">
            <v>816-4728</v>
          </cell>
          <cell r="E592">
            <v>44232</v>
          </cell>
          <cell r="F592">
            <v>230550156800</v>
          </cell>
          <cell r="G592" t="str">
            <v>PAGO GIRO DIRECTO FEB2021</v>
          </cell>
          <cell r="H592">
            <v>900341526</v>
          </cell>
          <cell r="I592" t="str">
            <v>FUND CARDIOV DE COLOM ZON FRA SAS</v>
          </cell>
          <cell r="J592" t="str">
            <v>8026D82-</v>
          </cell>
          <cell r="K592" t="str">
            <v>FHIC-293581</v>
          </cell>
          <cell r="L592">
            <v>293581</v>
          </cell>
          <cell r="M592">
            <v>10767586</v>
          </cell>
          <cell r="P592">
            <v>44350</v>
          </cell>
        </row>
        <row r="593">
          <cell r="A593" t="str">
            <v>900341526-293581</v>
          </cell>
          <cell r="B593">
            <v>816</v>
          </cell>
          <cell r="C593">
            <v>4929</v>
          </cell>
          <cell r="D593" t="str">
            <v>816-4929</v>
          </cell>
          <cell r="E593">
            <v>44295</v>
          </cell>
          <cell r="F593">
            <v>230550156800</v>
          </cell>
          <cell r="G593" t="str">
            <v>PAGO GIRO DIRECTO ABR2021</v>
          </cell>
          <cell r="H593">
            <v>900341526</v>
          </cell>
          <cell r="I593" t="str">
            <v>FUND CARDIOV DE COLOM ZON FRA SAS</v>
          </cell>
          <cell r="J593" t="str">
            <v>8029D82-</v>
          </cell>
          <cell r="K593" t="str">
            <v>FHIC-293581</v>
          </cell>
          <cell r="L593">
            <v>293581</v>
          </cell>
          <cell r="M593">
            <v>408033</v>
          </cell>
          <cell r="P593">
            <v>44350</v>
          </cell>
        </row>
        <row r="594">
          <cell r="A594" t="str">
            <v>900341526-293928</v>
          </cell>
          <cell r="B594">
            <v>816</v>
          </cell>
          <cell r="C594">
            <v>4929</v>
          </cell>
          <cell r="D594" t="str">
            <v>816-4929</v>
          </cell>
          <cell r="E594">
            <v>44295</v>
          </cell>
          <cell r="F594">
            <v>230550156800</v>
          </cell>
          <cell r="G594" t="str">
            <v>PAGO GIRO DIRECTO ABR2021</v>
          </cell>
          <cell r="H594">
            <v>900341526</v>
          </cell>
          <cell r="I594" t="str">
            <v>FUND CARDIOV DE COLOM ZON FRA SAS</v>
          </cell>
          <cell r="J594" t="str">
            <v>8036D82-</v>
          </cell>
          <cell r="K594" t="str">
            <v>FHIC-293928</v>
          </cell>
          <cell r="L594">
            <v>293928</v>
          </cell>
          <cell r="M594">
            <v>21705443</v>
          </cell>
          <cell r="P594">
            <v>44443</v>
          </cell>
        </row>
        <row r="595">
          <cell r="A595" t="str">
            <v>900341526-294270</v>
          </cell>
          <cell r="B595">
            <v>816</v>
          </cell>
          <cell r="C595">
            <v>5229</v>
          </cell>
          <cell r="D595" t="str">
            <v>816-5229</v>
          </cell>
          <cell r="E595">
            <v>44385</v>
          </cell>
          <cell r="F595">
            <v>230550108000</v>
          </cell>
          <cell r="G595" t="str">
            <v>PAGO GIRO DIRECTO JUL2021</v>
          </cell>
          <cell r="H595">
            <v>900341526</v>
          </cell>
          <cell r="I595" t="str">
            <v>FUND CARDIOV DE COLOM ZON FRA SAS</v>
          </cell>
          <cell r="J595" t="str">
            <v>8023D82-</v>
          </cell>
          <cell r="K595" t="str">
            <v>FHIC-294270</v>
          </cell>
          <cell r="L595">
            <v>294270</v>
          </cell>
          <cell r="M595">
            <v>334719</v>
          </cell>
          <cell r="P595">
            <v>44475</v>
          </cell>
        </row>
        <row r="596">
          <cell r="A596" t="str">
            <v>900341526-294876</v>
          </cell>
          <cell r="B596">
            <v>816</v>
          </cell>
          <cell r="C596">
            <v>5330</v>
          </cell>
          <cell r="D596" t="str">
            <v>816-5330</v>
          </cell>
          <cell r="E596">
            <v>44414</v>
          </cell>
          <cell r="F596">
            <v>230550108000</v>
          </cell>
          <cell r="G596" t="str">
            <v>PAGO GIRO DIRECTO AGO2021</v>
          </cell>
          <cell r="H596">
            <v>900341526</v>
          </cell>
          <cell r="I596" t="str">
            <v>FUND CARDIOV DE COLOM ZON FRA SAS</v>
          </cell>
          <cell r="J596" t="str">
            <v>8026D82-</v>
          </cell>
          <cell r="K596" t="str">
            <v>FHIC-294876</v>
          </cell>
          <cell r="L596">
            <v>294876</v>
          </cell>
          <cell r="M596">
            <v>381322</v>
          </cell>
          <cell r="P596">
            <v>44446</v>
          </cell>
        </row>
        <row r="597">
          <cell r="A597" t="str">
            <v>900341526-295739</v>
          </cell>
          <cell r="B597">
            <v>816</v>
          </cell>
          <cell r="C597">
            <v>4929</v>
          </cell>
          <cell r="D597" t="str">
            <v>816-4929</v>
          </cell>
          <cell r="E597">
            <v>44295</v>
          </cell>
          <cell r="F597">
            <v>230550156800</v>
          </cell>
          <cell r="G597" t="str">
            <v>PAGO GIRO DIRECTO ABR2021</v>
          </cell>
          <cell r="H597">
            <v>900341526</v>
          </cell>
          <cell r="I597" t="str">
            <v>FUND CARDIOV DE COLOM ZON FRA SAS</v>
          </cell>
          <cell r="J597" t="str">
            <v>8026D82-</v>
          </cell>
          <cell r="K597" t="str">
            <v>FHIC-295739</v>
          </cell>
          <cell r="L597">
            <v>295739</v>
          </cell>
          <cell r="M597">
            <v>10139352</v>
          </cell>
          <cell r="P597">
            <v>44320</v>
          </cell>
        </row>
        <row r="598">
          <cell r="A598" t="str">
            <v>900341526-296374</v>
          </cell>
          <cell r="B598">
            <v>816</v>
          </cell>
          <cell r="C598">
            <v>4929</v>
          </cell>
          <cell r="D598" t="str">
            <v>816-4929</v>
          </cell>
          <cell r="E598">
            <v>44295</v>
          </cell>
          <cell r="F598">
            <v>230550156800</v>
          </cell>
          <cell r="G598" t="str">
            <v>PAGO GIRO DIRECTO ABR2021</v>
          </cell>
          <cell r="H598">
            <v>900341526</v>
          </cell>
          <cell r="I598" t="str">
            <v>FUND CARDIOV DE COLOM ZON FRA SAS</v>
          </cell>
          <cell r="J598" t="str">
            <v>8026D82-</v>
          </cell>
          <cell r="K598" t="str">
            <v>FHIC-296374</v>
          </cell>
          <cell r="L598">
            <v>296374</v>
          </cell>
          <cell r="M598">
            <v>15324490</v>
          </cell>
          <cell r="P598">
            <v>44320</v>
          </cell>
        </row>
        <row r="599">
          <cell r="A599" t="str">
            <v>900341526-296601</v>
          </cell>
          <cell r="B599">
            <v>816</v>
          </cell>
          <cell r="C599">
            <v>4929</v>
          </cell>
          <cell r="D599" t="str">
            <v>816-4929</v>
          </cell>
          <cell r="E599">
            <v>44295</v>
          </cell>
          <cell r="F599">
            <v>230550108000</v>
          </cell>
          <cell r="G599" t="str">
            <v>PAGO GIRO DIRECTO ABR2021</v>
          </cell>
          <cell r="H599">
            <v>900341526</v>
          </cell>
          <cell r="I599" t="str">
            <v>FUND CARDIOV DE COLOM ZON FRA SAS</v>
          </cell>
          <cell r="J599" t="str">
            <v>8026D82-</v>
          </cell>
          <cell r="K599" t="str">
            <v>FHIC-296601</v>
          </cell>
          <cell r="L599">
            <v>296601</v>
          </cell>
          <cell r="M599">
            <v>845381</v>
          </cell>
          <cell r="P599">
            <v>44350</v>
          </cell>
        </row>
        <row r="600">
          <cell r="A600" t="str">
            <v>900341526-297098</v>
          </cell>
          <cell r="B600">
            <v>816</v>
          </cell>
          <cell r="C600">
            <v>5229</v>
          </cell>
          <cell r="D600" t="str">
            <v>816-5229</v>
          </cell>
          <cell r="E600">
            <v>44385</v>
          </cell>
          <cell r="F600">
            <v>230550156800</v>
          </cell>
          <cell r="G600" t="str">
            <v>PAGO GIRO DIRECTO JUL2021</v>
          </cell>
          <cell r="H600">
            <v>900341526</v>
          </cell>
          <cell r="I600" t="str">
            <v>FUND CARDIOV DE COLOM ZON FRA SAS</v>
          </cell>
          <cell r="J600" t="str">
            <v>8052D82-</v>
          </cell>
          <cell r="K600" t="str">
            <v>FHIC-297098</v>
          </cell>
          <cell r="L600">
            <v>297098</v>
          </cell>
          <cell r="M600">
            <v>5793926</v>
          </cell>
          <cell r="P600">
            <v>44383</v>
          </cell>
        </row>
        <row r="601">
          <cell r="A601" t="str">
            <v>900341526-297573</v>
          </cell>
          <cell r="B601">
            <v>816</v>
          </cell>
          <cell r="C601">
            <v>5229</v>
          </cell>
          <cell r="D601" t="str">
            <v>816-5229</v>
          </cell>
          <cell r="E601">
            <v>44385</v>
          </cell>
          <cell r="F601">
            <v>230550156800</v>
          </cell>
          <cell r="G601" t="str">
            <v>PAGO GIRO DIRECTO JUL2021</v>
          </cell>
          <cell r="H601">
            <v>900341526</v>
          </cell>
          <cell r="I601" t="str">
            <v>FUND CARDIOV DE COLOM ZON FRA SAS</v>
          </cell>
          <cell r="J601" t="str">
            <v>8026D82-</v>
          </cell>
          <cell r="K601" t="str">
            <v>FHIC-297573</v>
          </cell>
          <cell r="L601">
            <v>297573</v>
          </cell>
          <cell r="M601">
            <v>66150</v>
          </cell>
          <cell r="P601">
            <v>44475</v>
          </cell>
        </row>
        <row r="602">
          <cell r="A602" t="str">
            <v>900341526-297580</v>
          </cell>
          <cell r="B602">
            <v>816</v>
          </cell>
          <cell r="C602">
            <v>5229</v>
          </cell>
          <cell r="D602" t="str">
            <v>816-5229</v>
          </cell>
          <cell r="E602">
            <v>44385</v>
          </cell>
          <cell r="F602">
            <v>230550156800</v>
          </cell>
          <cell r="G602" t="str">
            <v>PAGO GIRO DIRECTO JUL2021</v>
          </cell>
          <cell r="H602">
            <v>900341526</v>
          </cell>
          <cell r="I602" t="str">
            <v>FUND CARDIOV DE COLOM ZON FRA SAS</v>
          </cell>
          <cell r="J602" t="str">
            <v>8026D82-</v>
          </cell>
          <cell r="K602" t="str">
            <v>FHIC-297580</v>
          </cell>
          <cell r="L602">
            <v>297580</v>
          </cell>
          <cell r="M602">
            <v>66150</v>
          </cell>
          <cell r="P602">
            <v>44475</v>
          </cell>
        </row>
        <row r="603">
          <cell r="A603" t="str">
            <v>900341526-297711</v>
          </cell>
          <cell r="B603">
            <v>816</v>
          </cell>
          <cell r="C603">
            <v>5229</v>
          </cell>
          <cell r="D603" t="str">
            <v>816-5229</v>
          </cell>
          <cell r="E603">
            <v>44385</v>
          </cell>
          <cell r="F603">
            <v>230550108000</v>
          </cell>
          <cell r="G603" t="str">
            <v>PAGO GIRO DIRECTO JUL2021</v>
          </cell>
          <cell r="H603">
            <v>900341526</v>
          </cell>
          <cell r="I603" t="str">
            <v>FUND CARDIOV DE COLOM ZON FRA SAS</v>
          </cell>
          <cell r="J603" t="str">
            <v>8036D82-</v>
          </cell>
          <cell r="K603" t="str">
            <v>FHIC-297711</v>
          </cell>
          <cell r="L603">
            <v>297711</v>
          </cell>
          <cell r="M603">
            <v>49864</v>
          </cell>
          <cell r="P603">
            <v>44475</v>
          </cell>
        </row>
        <row r="604">
          <cell r="A604" t="str">
            <v>900341526-297712</v>
          </cell>
          <cell r="B604">
            <v>816</v>
          </cell>
          <cell r="C604">
            <v>5029</v>
          </cell>
          <cell r="D604" t="str">
            <v>816-5029</v>
          </cell>
          <cell r="E604">
            <v>44323</v>
          </cell>
          <cell r="F604">
            <v>230550108000</v>
          </cell>
          <cell r="G604" t="str">
            <v>PAGO GIRO DIRECTO MAY2021</v>
          </cell>
          <cell r="H604">
            <v>900341526</v>
          </cell>
          <cell r="I604" t="str">
            <v>FUND CARDIOV DE COLOM ZON FRA SAS</v>
          </cell>
          <cell r="J604" t="str">
            <v>8036D82-</v>
          </cell>
          <cell r="K604" t="str">
            <v>FHIC-297712</v>
          </cell>
          <cell r="L604">
            <v>297712</v>
          </cell>
          <cell r="M604">
            <v>32114</v>
          </cell>
          <cell r="P604">
            <v>44443</v>
          </cell>
        </row>
        <row r="605">
          <cell r="A605" t="str">
            <v>900341526-299549</v>
          </cell>
          <cell r="B605">
            <v>816</v>
          </cell>
          <cell r="C605">
            <v>5029</v>
          </cell>
          <cell r="D605" t="str">
            <v>816-5029</v>
          </cell>
          <cell r="E605">
            <v>44323</v>
          </cell>
          <cell r="F605">
            <v>230550108000</v>
          </cell>
          <cell r="G605" t="str">
            <v>PAGO GIRO DIRECTO MAY2021</v>
          </cell>
          <cell r="H605">
            <v>900341526</v>
          </cell>
          <cell r="I605" t="str">
            <v>FUND CARDIOV DE COLOM ZON FRA SAS</v>
          </cell>
          <cell r="J605" t="str">
            <v>8026D82-</v>
          </cell>
          <cell r="K605" t="str">
            <v>FHIC-299549</v>
          </cell>
          <cell r="L605">
            <v>299549</v>
          </cell>
          <cell r="M605">
            <v>44756</v>
          </cell>
          <cell r="P605">
            <v>44443</v>
          </cell>
        </row>
        <row r="606">
          <cell r="A606" t="str">
            <v>900341526-300030</v>
          </cell>
          <cell r="B606">
            <v>816</v>
          </cell>
          <cell r="C606">
            <v>5029</v>
          </cell>
          <cell r="D606" t="str">
            <v>816-5029</v>
          </cell>
          <cell r="E606">
            <v>44323</v>
          </cell>
          <cell r="F606">
            <v>230550156800</v>
          </cell>
          <cell r="G606" t="str">
            <v>PAGO GIRO DIRECTO MAY2021</v>
          </cell>
          <cell r="H606">
            <v>900341526</v>
          </cell>
          <cell r="I606" t="str">
            <v>FUND CARDIOV DE COLOM ZON FRA SAS</v>
          </cell>
          <cell r="J606" t="str">
            <v>8026D82-</v>
          </cell>
          <cell r="K606" t="str">
            <v>FHIC-300030</v>
          </cell>
          <cell r="L606">
            <v>300030</v>
          </cell>
          <cell r="M606">
            <v>1834983</v>
          </cell>
          <cell r="P606">
            <v>44320</v>
          </cell>
        </row>
        <row r="607">
          <cell r="A607" t="str">
            <v>900341526-300106</v>
          </cell>
          <cell r="B607">
            <v>816</v>
          </cell>
          <cell r="C607">
            <v>5029</v>
          </cell>
          <cell r="D607" t="str">
            <v>816-5029</v>
          </cell>
          <cell r="E607">
            <v>44323</v>
          </cell>
          <cell r="F607">
            <v>230550108000</v>
          </cell>
          <cell r="G607" t="str">
            <v>PAGO GIRO DIRECTO MAY2021</v>
          </cell>
          <cell r="H607">
            <v>900341526</v>
          </cell>
          <cell r="I607" t="str">
            <v>FUND CARDIOV DE COLOM ZON FRA SAS</v>
          </cell>
          <cell r="J607" t="str">
            <v>8023D82-</v>
          </cell>
          <cell r="K607" t="str">
            <v>FHIC-300106</v>
          </cell>
          <cell r="L607">
            <v>300106</v>
          </cell>
          <cell r="M607">
            <v>27066</v>
          </cell>
          <cell r="P607">
            <v>44443</v>
          </cell>
        </row>
        <row r="608">
          <cell r="A608" t="str">
            <v>900341526-300111</v>
          </cell>
          <cell r="B608">
            <v>816</v>
          </cell>
          <cell r="C608">
            <v>5029</v>
          </cell>
          <cell r="D608" t="str">
            <v>816-5029</v>
          </cell>
          <cell r="E608">
            <v>44323</v>
          </cell>
          <cell r="F608">
            <v>230550156800</v>
          </cell>
          <cell r="G608" t="str">
            <v>PAGO GIRO DIRECTO MAY2021</v>
          </cell>
          <cell r="H608">
            <v>900341526</v>
          </cell>
          <cell r="I608" t="str">
            <v>FUND CARDIOV DE COLOM ZON FRA SAS</v>
          </cell>
          <cell r="J608" t="str">
            <v>8026D82-</v>
          </cell>
          <cell r="K608" t="str">
            <v>FHIC-300111</v>
          </cell>
          <cell r="L608">
            <v>300111</v>
          </cell>
          <cell r="M608">
            <v>12868932</v>
          </cell>
          <cell r="P608">
            <v>44320</v>
          </cell>
        </row>
        <row r="609">
          <cell r="A609" t="str">
            <v>900341526-300337</v>
          </cell>
          <cell r="B609">
            <v>816</v>
          </cell>
          <cell r="C609">
            <v>5029</v>
          </cell>
          <cell r="D609" t="str">
            <v>816-5029</v>
          </cell>
          <cell r="E609">
            <v>44323</v>
          </cell>
          <cell r="F609">
            <v>230550156800</v>
          </cell>
          <cell r="G609" t="str">
            <v>PAGO GIRO DIRECTO MAY2021</v>
          </cell>
          <cell r="H609">
            <v>900341526</v>
          </cell>
          <cell r="I609" t="str">
            <v>FUND CARDIOV DE COLOM ZON FRA SAS</v>
          </cell>
          <cell r="J609" t="str">
            <v>8026D82-</v>
          </cell>
          <cell r="K609" t="str">
            <v>FHIC-300337</v>
          </cell>
          <cell r="L609">
            <v>300337</v>
          </cell>
          <cell r="M609">
            <v>93100</v>
          </cell>
          <cell r="P609">
            <v>44443</v>
          </cell>
        </row>
        <row r="610">
          <cell r="A610" t="str">
            <v>900341526-300477</v>
          </cell>
          <cell r="B610">
            <v>816</v>
          </cell>
          <cell r="C610">
            <v>5029</v>
          </cell>
          <cell r="D610" t="str">
            <v>816-5029</v>
          </cell>
          <cell r="E610">
            <v>44323</v>
          </cell>
          <cell r="F610">
            <v>230550156800</v>
          </cell>
          <cell r="G610" t="str">
            <v>PAGO GIRO DIRECTO MAY2021</v>
          </cell>
          <cell r="H610">
            <v>900341526</v>
          </cell>
          <cell r="I610" t="str">
            <v>FUND CARDIOV DE COLOM ZON FRA SAS</v>
          </cell>
          <cell r="J610" t="str">
            <v>8023D82-</v>
          </cell>
          <cell r="K610" t="str">
            <v>FHIC-300477</v>
          </cell>
          <cell r="L610">
            <v>300477</v>
          </cell>
          <cell r="M610">
            <v>93100</v>
          </cell>
          <cell r="P610">
            <v>44443</v>
          </cell>
        </row>
        <row r="611">
          <cell r="A611" t="str">
            <v>900341526-300575</v>
          </cell>
          <cell r="B611">
            <v>816</v>
          </cell>
          <cell r="C611">
            <v>5029</v>
          </cell>
          <cell r="D611" t="str">
            <v>816-5029</v>
          </cell>
          <cell r="E611">
            <v>44323</v>
          </cell>
          <cell r="F611">
            <v>230550156800</v>
          </cell>
          <cell r="G611" t="str">
            <v>PAGO GIRO DIRECTO MAY2021</v>
          </cell>
          <cell r="H611">
            <v>900341526</v>
          </cell>
          <cell r="I611" t="str">
            <v>FUND CARDIOV DE COLOM ZON FRA SAS</v>
          </cell>
          <cell r="J611" t="str">
            <v>8036D82-</v>
          </cell>
          <cell r="K611" t="str">
            <v>FHIC-300575</v>
          </cell>
          <cell r="L611">
            <v>300575</v>
          </cell>
          <cell r="M611">
            <v>93100</v>
          </cell>
          <cell r="P611">
            <v>44443</v>
          </cell>
        </row>
        <row r="612">
          <cell r="A612" t="str">
            <v>900341526-300679</v>
          </cell>
          <cell r="B612">
            <v>816</v>
          </cell>
          <cell r="C612">
            <v>5029</v>
          </cell>
          <cell r="D612" t="str">
            <v>816-5029</v>
          </cell>
          <cell r="E612">
            <v>44323</v>
          </cell>
          <cell r="F612">
            <v>230550156800</v>
          </cell>
          <cell r="G612" t="str">
            <v>PAGO GIRO DIRECTO MAY2021</v>
          </cell>
          <cell r="H612">
            <v>900341526</v>
          </cell>
          <cell r="I612" t="str">
            <v>FUND CARDIOV DE COLOM ZON FRA SAS</v>
          </cell>
          <cell r="J612" t="str">
            <v>8026D82-</v>
          </cell>
          <cell r="K612" t="str">
            <v>FHIC-300679</v>
          </cell>
          <cell r="L612">
            <v>300679</v>
          </cell>
          <cell r="M612">
            <v>1098243</v>
          </cell>
          <cell r="P612">
            <v>44320</v>
          </cell>
        </row>
        <row r="613">
          <cell r="A613" t="str">
            <v>900341526-300955</v>
          </cell>
          <cell r="B613">
            <v>816</v>
          </cell>
          <cell r="C613">
            <v>5029</v>
          </cell>
          <cell r="D613" t="str">
            <v>816-5029</v>
          </cell>
          <cell r="E613">
            <v>44323</v>
          </cell>
          <cell r="F613">
            <v>230550156800</v>
          </cell>
          <cell r="G613" t="str">
            <v>PAGO GIRO DIRECTO MAY2021</v>
          </cell>
          <cell r="H613">
            <v>900341526</v>
          </cell>
          <cell r="I613" t="str">
            <v>FUND CARDIOV DE COLOM ZON FRA SAS</v>
          </cell>
          <cell r="J613" t="str">
            <v>8026D82-</v>
          </cell>
          <cell r="K613" t="str">
            <v>FHIC-300955</v>
          </cell>
          <cell r="L613">
            <v>300955</v>
          </cell>
          <cell r="M613">
            <v>5880000</v>
          </cell>
          <cell r="P613">
            <v>44443</v>
          </cell>
        </row>
        <row r="614">
          <cell r="A614" t="str">
            <v>900341526-301074</v>
          </cell>
          <cell r="B614">
            <v>816</v>
          </cell>
          <cell r="C614">
            <v>5029</v>
          </cell>
          <cell r="D614" t="str">
            <v>816-5029</v>
          </cell>
          <cell r="E614">
            <v>44323</v>
          </cell>
          <cell r="F614">
            <v>230550108000</v>
          </cell>
          <cell r="G614" t="str">
            <v>PAGO GIRO DIRECTO MAY2021</v>
          </cell>
          <cell r="H614">
            <v>900341526</v>
          </cell>
          <cell r="I614" t="str">
            <v>FUND CARDIOV DE COLOM ZON FRA SAS</v>
          </cell>
          <cell r="J614" t="str">
            <v>8026D82-</v>
          </cell>
          <cell r="K614" t="str">
            <v>FHIC-301074</v>
          </cell>
          <cell r="L614">
            <v>301074</v>
          </cell>
          <cell r="M614">
            <v>93100</v>
          </cell>
          <cell r="P614">
            <v>44443</v>
          </cell>
        </row>
        <row r="615">
          <cell r="A615" t="str">
            <v>900341526-301114</v>
          </cell>
          <cell r="B615">
            <v>816</v>
          </cell>
          <cell r="C615">
            <v>5029</v>
          </cell>
          <cell r="D615" t="str">
            <v>816-5029</v>
          </cell>
          <cell r="E615">
            <v>44323</v>
          </cell>
          <cell r="F615">
            <v>230550108000</v>
          </cell>
          <cell r="G615" t="str">
            <v>PAGO GIRO DIRECTO MAY2021</v>
          </cell>
          <cell r="H615">
            <v>900341526</v>
          </cell>
          <cell r="I615" t="str">
            <v>FUND CARDIOV DE COLOM ZON FRA SAS</v>
          </cell>
          <cell r="J615" t="str">
            <v>8052D82-</v>
          </cell>
          <cell r="K615" t="str">
            <v>FHIC-301114</v>
          </cell>
          <cell r="L615">
            <v>301114</v>
          </cell>
          <cell r="M615">
            <v>418075</v>
          </cell>
          <cell r="P615">
            <v>44443</v>
          </cell>
        </row>
        <row r="616">
          <cell r="A616" t="str">
            <v>900341526-301378</v>
          </cell>
          <cell r="B616">
            <v>816</v>
          </cell>
          <cell r="C616">
            <v>5029</v>
          </cell>
          <cell r="D616" t="str">
            <v>816-5029</v>
          </cell>
          <cell r="E616">
            <v>44323</v>
          </cell>
          <cell r="F616">
            <v>230550156800</v>
          </cell>
          <cell r="G616" t="str">
            <v>PAGO GIRO DIRECTO MAY2021</v>
          </cell>
          <cell r="H616">
            <v>900341526</v>
          </cell>
          <cell r="I616" t="str">
            <v>FUND CARDIOV DE COLOM ZON FRA SAS</v>
          </cell>
          <cell r="J616" t="str">
            <v>8048D82-</v>
          </cell>
          <cell r="K616" t="str">
            <v>FHIC-301378</v>
          </cell>
          <cell r="L616">
            <v>301378</v>
          </cell>
          <cell r="M616">
            <v>93100</v>
          </cell>
          <cell r="P616">
            <v>44443</v>
          </cell>
        </row>
        <row r="617">
          <cell r="A617" t="str">
            <v>900341526-301432</v>
          </cell>
          <cell r="B617">
            <v>816</v>
          </cell>
          <cell r="C617">
            <v>5029</v>
          </cell>
          <cell r="D617" t="str">
            <v>816-5029</v>
          </cell>
          <cell r="E617">
            <v>44323</v>
          </cell>
          <cell r="F617">
            <v>230550108000</v>
          </cell>
          <cell r="G617" t="str">
            <v>PAGO GIRO DIRECTO MAY2021</v>
          </cell>
          <cell r="H617">
            <v>900341526</v>
          </cell>
          <cell r="I617" t="str">
            <v>FUND CARDIOV DE COLOM ZON FRA SAS</v>
          </cell>
          <cell r="J617" t="str">
            <v>8026D82-</v>
          </cell>
          <cell r="K617" t="str">
            <v>FHIC-301432</v>
          </cell>
          <cell r="L617">
            <v>301432</v>
          </cell>
          <cell r="M617">
            <v>724211</v>
          </cell>
          <cell r="P617">
            <v>44443</v>
          </cell>
        </row>
        <row r="618">
          <cell r="A618" t="str">
            <v>900341526-301593</v>
          </cell>
          <cell r="B618">
            <v>816</v>
          </cell>
          <cell r="C618">
            <v>5029</v>
          </cell>
          <cell r="D618" t="str">
            <v>816-5029</v>
          </cell>
          <cell r="E618">
            <v>44323</v>
          </cell>
          <cell r="F618">
            <v>230550156800</v>
          </cell>
          <cell r="G618" t="str">
            <v>PAGO GIRO DIRECTO MAY2021</v>
          </cell>
          <cell r="H618">
            <v>900341526</v>
          </cell>
          <cell r="I618" t="str">
            <v>FUND CARDIOV DE COLOM ZON FRA SAS</v>
          </cell>
          <cell r="J618" t="str">
            <v>8036D82-</v>
          </cell>
          <cell r="K618" t="str">
            <v>FHIC-301593</v>
          </cell>
          <cell r="L618">
            <v>301593</v>
          </cell>
          <cell r="M618">
            <v>156800</v>
          </cell>
          <cell r="P618">
            <v>44443</v>
          </cell>
        </row>
        <row r="619">
          <cell r="A619" t="str">
            <v>900341526-302041</v>
          </cell>
          <cell r="B619">
            <v>816</v>
          </cell>
          <cell r="C619">
            <v>4929</v>
          </cell>
          <cell r="D619" t="str">
            <v>816-4929</v>
          </cell>
          <cell r="E619">
            <v>44295</v>
          </cell>
          <cell r="F619">
            <v>230550156800</v>
          </cell>
          <cell r="G619" t="str">
            <v>PAGO GIRO DIRECTO ABR2021</v>
          </cell>
          <cell r="H619">
            <v>900341526</v>
          </cell>
          <cell r="I619" t="str">
            <v>FUND CARDIOV DE COLOM ZON FRA SAS</v>
          </cell>
          <cell r="J619" t="str">
            <v>8026D82-</v>
          </cell>
          <cell r="K619" t="str">
            <v>FHIC-302041</v>
          </cell>
          <cell r="L619">
            <v>302041</v>
          </cell>
          <cell r="M619">
            <v>11363176</v>
          </cell>
          <cell r="P619">
            <v>44320</v>
          </cell>
        </row>
        <row r="620">
          <cell r="A620" t="str">
            <v>900341526-302041</v>
          </cell>
          <cell r="B620">
            <v>816</v>
          </cell>
          <cell r="C620">
            <v>5136</v>
          </cell>
          <cell r="D620" t="str">
            <v>816-5136</v>
          </cell>
          <cell r="E620">
            <v>44355</v>
          </cell>
          <cell r="F620">
            <v>230550156800</v>
          </cell>
          <cell r="G620" t="str">
            <v>PAGO GIRO DIRECTO JUN2021</v>
          </cell>
          <cell r="H620">
            <v>900341526</v>
          </cell>
          <cell r="I620" t="str">
            <v>FUND CARDIOV DE COLOM ZON FRA SAS</v>
          </cell>
          <cell r="J620" t="str">
            <v>8026D82-</v>
          </cell>
          <cell r="K620" t="str">
            <v>FHIC-302041</v>
          </cell>
          <cell r="L620">
            <v>302041</v>
          </cell>
          <cell r="M620">
            <v>849308</v>
          </cell>
          <cell r="P620">
            <v>44320</v>
          </cell>
        </row>
        <row r="621">
          <cell r="A621" t="str">
            <v>900341526-302098</v>
          </cell>
          <cell r="B621">
            <v>816</v>
          </cell>
          <cell r="C621">
            <v>5029</v>
          </cell>
          <cell r="D621" t="str">
            <v>816-5029</v>
          </cell>
          <cell r="E621">
            <v>44323</v>
          </cell>
          <cell r="F621">
            <v>230550156800</v>
          </cell>
          <cell r="G621" t="str">
            <v>PAGO GIRO DIRECTO MAY2021</v>
          </cell>
          <cell r="H621">
            <v>900341526</v>
          </cell>
          <cell r="I621" t="str">
            <v>FUND CARDIOV DE COLOM ZON FRA SAS</v>
          </cell>
          <cell r="J621" t="str">
            <v>8026D82-</v>
          </cell>
          <cell r="K621" t="str">
            <v>FHIC-302098</v>
          </cell>
          <cell r="L621">
            <v>302098</v>
          </cell>
          <cell r="M621">
            <v>10587223</v>
          </cell>
          <cell r="P621">
            <v>44320</v>
          </cell>
        </row>
        <row r="622">
          <cell r="A622" t="str">
            <v>900341526-302747</v>
          </cell>
          <cell r="B622">
            <v>816</v>
          </cell>
          <cell r="C622">
            <v>5136</v>
          </cell>
          <cell r="D622" t="str">
            <v>816-5136</v>
          </cell>
          <cell r="E622">
            <v>44355</v>
          </cell>
          <cell r="F622">
            <v>230550156800</v>
          </cell>
          <cell r="G622" t="str">
            <v>PAGO GIRO DIRECTO JUN2021</v>
          </cell>
          <cell r="H622">
            <v>900341526</v>
          </cell>
          <cell r="I622" t="str">
            <v>FUND CARDIOV DE COLOM ZON FRA SAS</v>
          </cell>
          <cell r="J622" t="str">
            <v>8036D82-</v>
          </cell>
          <cell r="K622" t="str">
            <v>FHIC-302747</v>
          </cell>
          <cell r="L622">
            <v>302747</v>
          </cell>
          <cell r="M622">
            <v>3822000</v>
          </cell>
          <cell r="P622">
            <v>44444</v>
          </cell>
        </row>
        <row r="623">
          <cell r="A623" t="str">
            <v>900341526-302865</v>
          </cell>
          <cell r="B623">
            <v>816</v>
          </cell>
          <cell r="C623">
            <v>5136</v>
          </cell>
          <cell r="D623" t="str">
            <v>816-5136</v>
          </cell>
          <cell r="E623">
            <v>44355</v>
          </cell>
          <cell r="F623">
            <v>230550156800</v>
          </cell>
          <cell r="G623" t="str">
            <v>PAGO GIRO DIRECTO JUN2021</v>
          </cell>
          <cell r="H623">
            <v>900341526</v>
          </cell>
          <cell r="I623" t="str">
            <v>FUND CARDIOV DE COLOM ZON FRA SAS</v>
          </cell>
          <cell r="J623" t="str">
            <v>8026D82-</v>
          </cell>
          <cell r="K623" t="str">
            <v>FHIC-302865</v>
          </cell>
          <cell r="L623">
            <v>302865</v>
          </cell>
          <cell r="M623">
            <v>7840960</v>
          </cell>
          <cell r="P623">
            <v>44444</v>
          </cell>
        </row>
        <row r="624">
          <cell r="A624" t="str">
            <v>900341526-303238</v>
          </cell>
          <cell r="B624">
            <v>816</v>
          </cell>
          <cell r="C624">
            <v>5029</v>
          </cell>
          <cell r="D624" t="str">
            <v>816-5029</v>
          </cell>
          <cell r="E624">
            <v>44323</v>
          </cell>
          <cell r="F624">
            <v>230550156800</v>
          </cell>
          <cell r="G624" t="str">
            <v>PAGO GIRO DIRECTO MAY2021</v>
          </cell>
          <cell r="H624">
            <v>900341526</v>
          </cell>
          <cell r="I624" t="str">
            <v>FUND CARDIOV DE COLOM ZON FRA SAS</v>
          </cell>
          <cell r="J624" t="str">
            <v>8026D82-</v>
          </cell>
          <cell r="K624" t="str">
            <v>FHIC-303238</v>
          </cell>
          <cell r="L624">
            <v>303238</v>
          </cell>
          <cell r="M624">
            <v>93100</v>
          </cell>
          <cell r="P624">
            <v>44443</v>
          </cell>
        </row>
        <row r="625">
          <cell r="A625" t="str">
            <v>900341526-303480</v>
          </cell>
          <cell r="B625">
            <v>816</v>
          </cell>
          <cell r="C625">
            <v>5029</v>
          </cell>
          <cell r="D625" t="str">
            <v>816-5029</v>
          </cell>
          <cell r="E625">
            <v>44323</v>
          </cell>
          <cell r="F625">
            <v>230550108000</v>
          </cell>
          <cell r="G625" t="str">
            <v>PAGO GIRO DIRECTO MAY2021</v>
          </cell>
          <cell r="H625">
            <v>900341526</v>
          </cell>
          <cell r="I625" t="str">
            <v>FUND CARDIOV DE COLOM ZON FRA SAS</v>
          </cell>
          <cell r="J625" t="str">
            <v>8026D82-</v>
          </cell>
          <cell r="K625" t="str">
            <v>FHIC-303480</v>
          </cell>
          <cell r="L625">
            <v>303480</v>
          </cell>
          <cell r="M625">
            <v>37070</v>
          </cell>
          <cell r="P625">
            <v>44443</v>
          </cell>
        </row>
        <row r="626">
          <cell r="A626" t="str">
            <v>900341526-303839</v>
          </cell>
          <cell r="B626">
            <v>816</v>
          </cell>
          <cell r="C626">
            <v>5136</v>
          </cell>
          <cell r="D626" t="str">
            <v>816-5136</v>
          </cell>
          <cell r="E626">
            <v>44355</v>
          </cell>
          <cell r="F626">
            <v>230550108000</v>
          </cell>
          <cell r="G626" t="str">
            <v>PAGO GIRO DIRECTO JUN2021</v>
          </cell>
          <cell r="H626">
            <v>900341526</v>
          </cell>
          <cell r="I626" t="str">
            <v>FUND CARDIOV DE COLOM ZON FRA SAS</v>
          </cell>
          <cell r="J626" t="str">
            <v>8036D82-</v>
          </cell>
          <cell r="K626" t="str">
            <v>FHIC-303839</v>
          </cell>
          <cell r="L626">
            <v>303839</v>
          </cell>
          <cell r="M626">
            <v>293741</v>
          </cell>
          <cell r="P626">
            <v>44444</v>
          </cell>
        </row>
        <row r="627">
          <cell r="A627" t="str">
            <v>900341526-303960</v>
          </cell>
          <cell r="B627">
            <v>816</v>
          </cell>
          <cell r="C627">
            <v>5136</v>
          </cell>
          <cell r="D627" t="str">
            <v>816-5136</v>
          </cell>
          <cell r="E627">
            <v>44355</v>
          </cell>
          <cell r="F627">
            <v>230550108000</v>
          </cell>
          <cell r="G627" t="str">
            <v>PAGO GIRO DIRECTO JUN2021</v>
          </cell>
          <cell r="H627">
            <v>900341526</v>
          </cell>
          <cell r="I627" t="str">
            <v>FUND CARDIOV DE COLOM ZON FRA SAS</v>
          </cell>
          <cell r="J627" t="str">
            <v>8026D82-</v>
          </cell>
          <cell r="K627" t="str">
            <v>FHIC-303960</v>
          </cell>
          <cell r="L627">
            <v>303960</v>
          </cell>
          <cell r="M627">
            <v>1532116</v>
          </cell>
          <cell r="P627">
            <v>44444</v>
          </cell>
        </row>
        <row r="628">
          <cell r="A628" t="str">
            <v>900341526-303982</v>
          </cell>
          <cell r="B628">
            <v>816</v>
          </cell>
          <cell r="C628">
            <v>5136</v>
          </cell>
          <cell r="D628" t="str">
            <v>816-5136</v>
          </cell>
          <cell r="E628">
            <v>44355</v>
          </cell>
          <cell r="F628">
            <v>230550156800</v>
          </cell>
          <cell r="G628" t="str">
            <v>PAGO GIRO DIRECTO JUN2021</v>
          </cell>
          <cell r="H628">
            <v>900341526</v>
          </cell>
          <cell r="I628" t="str">
            <v>FUND CARDIOV DE COLOM ZON FRA SAS</v>
          </cell>
          <cell r="J628" t="str">
            <v>8026D82-</v>
          </cell>
          <cell r="K628" t="str">
            <v>FHIC-303982</v>
          </cell>
          <cell r="L628">
            <v>303982</v>
          </cell>
          <cell r="M628">
            <v>3822000</v>
          </cell>
          <cell r="P628">
            <v>44444</v>
          </cell>
        </row>
        <row r="629">
          <cell r="A629" t="str">
            <v>900341526-304502</v>
          </cell>
          <cell r="B629">
            <v>816</v>
          </cell>
          <cell r="C629">
            <v>5136</v>
          </cell>
          <cell r="D629" t="str">
            <v>816-5136</v>
          </cell>
          <cell r="E629">
            <v>44355</v>
          </cell>
          <cell r="F629">
            <v>230550108000</v>
          </cell>
          <cell r="G629" t="str">
            <v>PAGO GIRO DIRECTO JUN2021</v>
          </cell>
          <cell r="H629">
            <v>900341526</v>
          </cell>
          <cell r="I629" t="str">
            <v>FUND CARDIOV DE COLOM ZON FRA SAS</v>
          </cell>
          <cell r="J629" t="str">
            <v>8026D82-</v>
          </cell>
          <cell r="K629" t="str">
            <v>FHIC-304502</v>
          </cell>
          <cell r="L629">
            <v>304502</v>
          </cell>
          <cell r="M629">
            <v>93100</v>
          </cell>
          <cell r="P629">
            <v>44444</v>
          </cell>
        </row>
        <row r="630">
          <cell r="A630" t="str">
            <v>900341526-305350</v>
          </cell>
          <cell r="B630">
            <v>816</v>
          </cell>
          <cell r="C630">
            <v>5029</v>
          </cell>
          <cell r="D630" t="str">
            <v>816-5029</v>
          </cell>
          <cell r="E630">
            <v>44323</v>
          </cell>
          <cell r="F630">
            <v>230550156800</v>
          </cell>
          <cell r="G630" t="str">
            <v>PAGO GIRO DIRECTO MAY2021</v>
          </cell>
          <cell r="H630">
            <v>900341526</v>
          </cell>
          <cell r="I630" t="str">
            <v>FUND CARDIOV DE COLOM ZON FRA SAS</v>
          </cell>
          <cell r="J630" t="str">
            <v>8036D82-</v>
          </cell>
          <cell r="K630" t="str">
            <v>FHIC-305350</v>
          </cell>
          <cell r="L630">
            <v>305350</v>
          </cell>
          <cell r="M630">
            <v>180882733</v>
          </cell>
          <cell r="P630">
            <v>44535</v>
          </cell>
        </row>
        <row r="631">
          <cell r="A631" t="str">
            <v>900341526-306027</v>
          </cell>
          <cell r="B631">
            <v>816</v>
          </cell>
          <cell r="C631">
            <v>5029</v>
          </cell>
          <cell r="D631" t="str">
            <v>816-5029</v>
          </cell>
          <cell r="E631">
            <v>44323</v>
          </cell>
          <cell r="F631">
            <v>230550156800</v>
          </cell>
          <cell r="G631" t="str">
            <v>PAGO GIRO DIRECTO MAY2021</v>
          </cell>
          <cell r="H631">
            <v>900341526</v>
          </cell>
          <cell r="I631" t="str">
            <v>FUND CARDIOV DE COLOM ZON FRA SAS</v>
          </cell>
          <cell r="J631" t="str">
            <v>8026D82-</v>
          </cell>
          <cell r="K631" t="str">
            <v>FHIC-306027</v>
          </cell>
          <cell r="L631">
            <v>306027</v>
          </cell>
          <cell r="M631">
            <v>31097585</v>
          </cell>
          <cell r="P631">
            <v>44535</v>
          </cell>
        </row>
        <row r="632">
          <cell r="A632" t="str">
            <v>900341526-306027</v>
          </cell>
          <cell r="B632">
            <v>816</v>
          </cell>
          <cell r="C632">
            <v>5229</v>
          </cell>
          <cell r="D632" t="str">
            <v>816-5229</v>
          </cell>
          <cell r="E632">
            <v>44385</v>
          </cell>
          <cell r="F632">
            <v>230550156800</v>
          </cell>
          <cell r="G632" t="str">
            <v>PAGO GIRO DIRECTO JUL2021</v>
          </cell>
          <cell r="H632">
            <v>900341526</v>
          </cell>
          <cell r="I632" t="str">
            <v>FUND CARDIOV DE COLOM ZON FRA SAS</v>
          </cell>
          <cell r="J632" t="str">
            <v>8026D82-</v>
          </cell>
          <cell r="K632" t="str">
            <v>FHIC-306027</v>
          </cell>
          <cell r="L632">
            <v>306027</v>
          </cell>
          <cell r="M632">
            <v>2472520</v>
          </cell>
          <cell r="P632">
            <v>44535</v>
          </cell>
        </row>
        <row r="633">
          <cell r="A633" t="str">
            <v>900341526-306029</v>
          </cell>
          <cell r="B633">
            <v>816</v>
          </cell>
          <cell r="C633">
            <v>5136</v>
          </cell>
          <cell r="D633" t="str">
            <v>816-5136</v>
          </cell>
          <cell r="E633">
            <v>44355</v>
          </cell>
          <cell r="F633">
            <v>230550156800</v>
          </cell>
          <cell r="G633" t="str">
            <v>PAGO GIRO DIRECTO JUN2021</v>
          </cell>
          <cell r="H633">
            <v>900341526</v>
          </cell>
          <cell r="I633" t="str">
            <v>FUND CARDIOV DE COLOM ZON FRA SAS</v>
          </cell>
          <cell r="J633" t="str">
            <v>8026D82-</v>
          </cell>
          <cell r="K633" t="str">
            <v>FHIC-306029</v>
          </cell>
          <cell r="L633">
            <v>306029</v>
          </cell>
          <cell r="M633">
            <v>2399457</v>
          </cell>
          <cell r="P633">
            <v>44535</v>
          </cell>
        </row>
        <row r="634">
          <cell r="A634" t="str">
            <v>900341526-306030</v>
          </cell>
          <cell r="B634">
            <v>816</v>
          </cell>
          <cell r="C634">
            <v>5136</v>
          </cell>
          <cell r="D634" t="str">
            <v>816-5136</v>
          </cell>
          <cell r="E634">
            <v>44355</v>
          </cell>
          <cell r="F634">
            <v>230550156800</v>
          </cell>
          <cell r="G634" t="str">
            <v>PAGO GIRO DIRECTO JUN2021</v>
          </cell>
          <cell r="H634">
            <v>900341526</v>
          </cell>
          <cell r="I634" t="str">
            <v>FUND CARDIOV DE COLOM ZON FRA SAS</v>
          </cell>
          <cell r="J634" t="str">
            <v>8026D82-</v>
          </cell>
          <cell r="K634" t="str">
            <v>FHIC-306030</v>
          </cell>
          <cell r="L634">
            <v>306030</v>
          </cell>
          <cell r="M634">
            <v>982940</v>
          </cell>
          <cell r="P634">
            <v>44535</v>
          </cell>
        </row>
        <row r="635">
          <cell r="A635" t="str">
            <v>900341526-306188</v>
          </cell>
          <cell r="B635">
            <v>816</v>
          </cell>
          <cell r="C635">
            <v>5136</v>
          </cell>
          <cell r="D635" t="str">
            <v>816-5136</v>
          </cell>
          <cell r="E635">
            <v>44355</v>
          </cell>
          <cell r="F635">
            <v>230550156800</v>
          </cell>
          <cell r="G635" t="str">
            <v>PAGO GIRO DIRECTO JUN2021</v>
          </cell>
          <cell r="H635">
            <v>900341526</v>
          </cell>
          <cell r="I635" t="str">
            <v>FUND CARDIOV DE COLOM ZON FRA SAS</v>
          </cell>
          <cell r="J635" t="str">
            <v>8026D82-</v>
          </cell>
          <cell r="K635" t="str">
            <v>FHIC-306188</v>
          </cell>
          <cell r="L635">
            <v>306188</v>
          </cell>
          <cell r="M635">
            <v>3975871</v>
          </cell>
          <cell r="P635">
            <v>44444</v>
          </cell>
        </row>
        <row r="636">
          <cell r="A636" t="str">
            <v>900341526-306953</v>
          </cell>
          <cell r="B636">
            <v>816</v>
          </cell>
          <cell r="C636">
            <v>5136</v>
          </cell>
          <cell r="D636" t="str">
            <v>816-5136</v>
          </cell>
          <cell r="E636">
            <v>44355</v>
          </cell>
          <cell r="F636">
            <v>230550156800</v>
          </cell>
          <cell r="G636" t="str">
            <v>PAGO GIRO DIRECTO JUN2021</v>
          </cell>
          <cell r="H636">
            <v>900341526</v>
          </cell>
          <cell r="I636" t="str">
            <v>FUND CARDIOV DE COLOM ZON FRA SAS</v>
          </cell>
          <cell r="J636" t="str">
            <v>8048D82-</v>
          </cell>
          <cell r="K636" t="str">
            <v>FHIC-306953</v>
          </cell>
          <cell r="L636">
            <v>306953</v>
          </cell>
          <cell r="M636">
            <v>19191240</v>
          </cell>
          <cell r="P636">
            <v>44535</v>
          </cell>
        </row>
        <row r="637">
          <cell r="A637" t="str">
            <v>900341526-307270</v>
          </cell>
          <cell r="B637">
            <v>816</v>
          </cell>
          <cell r="C637">
            <v>5229</v>
          </cell>
          <cell r="D637" t="str">
            <v>816-5229</v>
          </cell>
          <cell r="E637">
            <v>44385</v>
          </cell>
          <cell r="F637">
            <v>230550156800</v>
          </cell>
          <cell r="G637" t="str">
            <v>PAGO GIRO DIRECTO JUL2021</v>
          </cell>
          <cell r="H637">
            <v>900341526</v>
          </cell>
          <cell r="I637" t="str">
            <v>FUND CARDIOV DE COLOM ZON FRA SAS</v>
          </cell>
          <cell r="J637" t="str">
            <v>8052D82-</v>
          </cell>
          <cell r="K637" t="str">
            <v>FHIC-307270</v>
          </cell>
          <cell r="L637">
            <v>307270</v>
          </cell>
          <cell r="M637">
            <v>4656628</v>
          </cell>
          <cell r="P637">
            <v>44446</v>
          </cell>
        </row>
        <row r="638">
          <cell r="A638" t="str">
            <v>900341526-307281</v>
          </cell>
          <cell r="B638">
            <v>816</v>
          </cell>
          <cell r="C638">
            <v>5136</v>
          </cell>
          <cell r="D638" t="str">
            <v>816-5136</v>
          </cell>
          <cell r="E638">
            <v>44355</v>
          </cell>
          <cell r="F638">
            <v>230550156800</v>
          </cell>
          <cell r="G638" t="str">
            <v>PAGO GIRO DIRECTO JUN2021</v>
          </cell>
          <cell r="H638">
            <v>900341526</v>
          </cell>
          <cell r="I638" t="str">
            <v>FUND CARDIOV DE COLOM ZON FRA SAS</v>
          </cell>
          <cell r="J638" t="str">
            <v>8044D82-</v>
          </cell>
          <cell r="K638" t="str">
            <v>FHIC-307281</v>
          </cell>
          <cell r="L638">
            <v>307281</v>
          </cell>
          <cell r="M638">
            <v>3822000</v>
          </cell>
          <cell r="P638">
            <v>44444</v>
          </cell>
        </row>
        <row r="639">
          <cell r="A639" t="str">
            <v>900341526-307424</v>
          </cell>
          <cell r="B639">
            <v>816</v>
          </cell>
          <cell r="C639">
            <v>5229</v>
          </cell>
          <cell r="D639" t="str">
            <v>816-5229</v>
          </cell>
          <cell r="E639">
            <v>44385</v>
          </cell>
          <cell r="F639">
            <v>230550156800</v>
          </cell>
          <cell r="G639" t="str">
            <v>PAGO GIRO DIRECTO JUL2021</v>
          </cell>
          <cell r="H639">
            <v>900341526</v>
          </cell>
          <cell r="I639" t="str">
            <v>FUND CARDIOV DE COLOM ZON FRA SAS</v>
          </cell>
          <cell r="J639" t="str">
            <v>8052D82-</v>
          </cell>
          <cell r="K639" t="str">
            <v>FHIC-307424</v>
          </cell>
          <cell r="L639">
            <v>307424</v>
          </cell>
          <cell r="M639">
            <v>78400</v>
          </cell>
          <cell r="P639" t="str">
            <v>06/18/2021</v>
          </cell>
        </row>
        <row r="640">
          <cell r="A640" t="str">
            <v>900341526-307484</v>
          </cell>
          <cell r="B640">
            <v>816</v>
          </cell>
          <cell r="C640">
            <v>5330</v>
          </cell>
          <cell r="D640" t="str">
            <v>816-5330</v>
          </cell>
          <cell r="E640">
            <v>44414</v>
          </cell>
          <cell r="F640">
            <v>230550156800</v>
          </cell>
          <cell r="G640" t="str">
            <v>PAGO GIRO DIRECTO AGO2021</v>
          </cell>
          <cell r="H640">
            <v>900341526</v>
          </cell>
          <cell r="I640" t="str">
            <v>FUND CARDIOV DE COLOM ZON FRA SAS</v>
          </cell>
          <cell r="J640" t="str">
            <v>8026D82-</v>
          </cell>
          <cell r="K640" t="str">
            <v>FHIC-307484</v>
          </cell>
          <cell r="L640">
            <v>307484</v>
          </cell>
          <cell r="M640">
            <v>117600</v>
          </cell>
          <cell r="P640">
            <v>44293</v>
          </cell>
        </row>
        <row r="641">
          <cell r="A641" t="str">
            <v>900341526-307648</v>
          </cell>
          <cell r="B641">
            <v>816</v>
          </cell>
          <cell r="C641">
            <v>5136</v>
          </cell>
          <cell r="D641" t="str">
            <v>816-5136</v>
          </cell>
          <cell r="E641">
            <v>44355</v>
          </cell>
          <cell r="F641">
            <v>230550108000</v>
          </cell>
          <cell r="G641" t="str">
            <v>PAGO GIRO DIRECTO JUN2021</v>
          </cell>
          <cell r="H641">
            <v>900341526</v>
          </cell>
          <cell r="I641" t="str">
            <v>FUND CARDIOV DE COLOM ZON FRA SAS</v>
          </cell>
          <cell r="J641" t="str">
            <v>8026D82-</v>
          </cell>
          <cell r="K641" t="str">
            <v>FHIC-307648</v>
          </cell>
          <cell r="L641">
            <v>307648</v>
          </cell>
          <cell r="M641">
            <v>93100</v>
          </cell>
          <cell r="P641">
            <v>44444</v>
          </cell>
        </row>
        <row r="642">
          <cell r="A642" t="str">
            <v>900341526-307902</v>
          </cell>
          <cell r="B642">
            <v>816</v>
          </cell>
          <cell r="C642">
            <v>5136</v>
          </cell>
          <cell r="D642" t="str">
            <v>816-5136</v>
          </cell>
          <cell r="E642">
            <v>44355</v>
          </cell>
          <cell r="F642">
            <v>230550156800</v>
          </cell>
          <cell r="G642" t="str">
            <v>PAGO GIRO DIRECTO JUN2021</v>
          </cell>
          <cell r="H642">
            <v>900341526</v>
          </cell>
          <cell r="I642" t="str">
            <v>FUND CARDIOV DE COLOM ZON FRA SAS</v>
          </cell>
          <cell r="J642" t="str">
            <v>8026D82-</v>
          </cell>
          <cell r="K642" t="str">
            <v>FHIC-307902</v>
          </cell>
          <cell r="L642">
            <v>307902</v>
          </cell>
          <cell r="M642">
            <v>480138</v>
          </cell>
          <cell r="P642">
            <v>44444</v>
          </cell>
        </row>
        <row r="643">
          <cell r="A643" t="str">
            <v>900341526-308192</v>
          </cell>
          <cell r="B643">
            <v>816</v>
          </cell>
          <cell r="C643">
            <v>5229</v>
          </cell>
          <cell r="D643" t="str">
            <v>816-5229</v>
          </cell>
          <cell r="E643">
            <v>44385</v>
          </cell>
          <cell r="F643">
            <v>230550156800</v>
          </cell>
          <cell r="G643" t="str">
            <v>PAGO GIRO DIRECTO JUL2021</v>
          </cell>
          <cell r="H643">
            <v>900341526</v>
          </cell>
          <cell r="I643" t="str">
            <v>FUND CARDIOV DE COLOM ZON FRA SAS</v>
          </cell>
          <cell r="J643" t="str">
            <v>8026D82-</v>
          </cell>
          <cell r="K643" t="str">
            <v>FHIC-308192</v>
          </cell>
          <cell r="L643">
            <v>308192</v>
          </cell>
          <cell r="M643">
            <v>66150</v>
          </cell>
          <cell r="P643">
            <v>44475</v>
          </cell>
        </row>
        <row r="644">
          <cell r="A644" t="str">
            <v>900341526-308548</v>
          </cell>
          <cell r="B644">
            <v>816</v>
          </cell>
          <cell r="C644">
            <v>5136</v>
          </cell>
          <cell r="D644" t="str">
            <v>816-5136</v>
          </cell>
          <cell r="E644">
            <v>44355</v>
          </cell>
          <cell r="F644">
            <v>230550156800</v>
          </cell>
          <cell r="G644" t="str">
            <v>PAGO GIRO DIRECTO JUN2021</v>
          </cell>
          <cell r="H644">
            <v>900341526</v>
          </cell>
          <cell r="I644" t="str">
            <v>FUND CARDIOV DE COLOM ZON FRA SAS</v>
          </cell>
          <cell r="J644" t="str">
            <v>8026D82-</v>
          </cell>
          <cell r="K644" t="str">
            <v>FHIC-308548</v>
          </cell>
          <cell r="L644">
            <v>308548</v>
          </cell>
          <cell r="M644">
            <v>18742357</v>
          </cell>
          <cell r="P644">
            <v>44535</v>
          </cell>
        </row>
        <row r="645">
          <cell r="A645" t="str">
            <v>900341526-308672</v>
          </cell>
          <cell r="B645">
            <v>816</v>
          </cell>
          <cell r="C645">
            <v>5029</v>
          </cell>
          <cell r="D645" t="str">
            <v>816-5029</v>
          </cell>
          <cell r="E645">
            <v>44323</v>
          </cell>
          <cell r="F645">
            <v>230550156800</v>
          </cell>
          <cell r="G645" t="str">
            <v>PAGO GIRO DIRECTO MAY2021</v>
          </cell>
          <cell r="H645">
            <v>900341526</v>
          </cell>
          <cell r="I645" t="str">
            <v>FUND CARDIOV DE COLOM ZON FRA SAS</v>
          </cell>
          <cell r="J645" t="str">
            <v>8026D82-</v>
          </cell>
          <cell r="K645" t="str">
            <v>FHIC-308672</v>
          </cell>
          <cell r="L645">
            <v>308672</v>
          </cell>
          <cell r="M645">
            <v>22344063</v>
          </cell>
          <cell r="P645">
            <v>44444</v>
          </cell>
        </row>
        <row r="646">
          <cell r="A646" t="str">
            <v>900341526-308672</v>
          </cell>
          <cell r="B646">
            <v>816</v>
          </cell>
          <cell r="C646">
            <v>5330</v>
          </cell>
          <cell r="D646" t="str">
            <v>816-5330</v>
          </cell>
          <cell r="E646">
            <v>44414</v>
          </cell>
          <cell r="F646">
            <v>230550156800</v>
          </cell>
          <cell r="G646" t="str">
            <v>PAGO GIRO DIRECTO AGO2021</v>
          </cell>
          <cell r="H646">
            <v>900341526</v>
          </cell>
          <cell r="I646" t="str">
            <v>FUND CARDIOV DE COLOM ZON FRA SAS</v>
          </cell>
          <cell r="J646" t="str">
            <v>8026D82-</v>
          </cell>
          <cell r="K646" t="str">
            <v>RFHIC-308672</v>
          </cell>
          <cell r="L646">
            <v>308672</v>
          </cell>
          <cell r="M646">
            <v>988604</v>
          </cell>
          <cell r="P646">
            <v>44354</v>
          </cell>
        </row>
        <row r="647">
          <cell r="A647" t="str">
            <v>900341526-309339</v>
          </cell>
          <cell r="B647">
            <v>816</v>
          </cell>
          <cell r="C647">
            <v>5136</v>
          </cell>
          <cell r="D647" t="str">
            <v>816-5136</v>
          </cell>
          <cell r="E647">
            <v>44355</v>
          </cell>
          <cell r="F647">
            <v>230550108000</v>
          </cell>
          <cell r="G647" t="str">
            <v>PAGO GIRO DIRECTO JUN2021</v>
          </cell>
          <cell r="H647">
            <v>900341526</v>
          </cell>
          <cell r="I647" t="str">
            <v>FUND CARDIOV DE COLOM ZON FRA SAS</v>
          </cell>
          <cell r="J647" t="str">
            <v>8026D82-</v>
          </cell>
          <cell r="K647" t="str">
            <v>FHIC-309339</v>
          </cell>
          <cell r="L647">
            <v>309339</v>
          </cell>
          <cell r="M647">
            <v>130217</v>
          </cell>
          <cell r="P647">
            <v>44535</v>
          </cell>
        </row>
        <row r="648">
          <cell r="A648" t="str">
            <v>900341526-309739</v>
          </cell>
          <cell r="B648">
            <v>816</v>
          </cell>
          <cell r="C648">
            <v>5136</v>
          </cell>
          <cell r="D648" t="str">
            <v>816-5136</v>
          </cell>
          <cell r="E648">
            <v>44355</v>
          </cell>
          <cell r="F648">
            <v>230550108000</v>
          </cell>
          <cell r="G648" t="str">
            <v>PAGO GIRO DIRECTO JUN2021</v>
          </cell>
          <cell r="H648">
            <v>900341526</v>
          </cell>
          <cell r="I648" t="str">
            <v>FUND CARDIOV DE COLOM ZON FRA SAS</v>
          </cell>
          <cell r="J648" t="str">
            <v>8023D82-</v>
          </cell>
          <cell r="K648" t="str">
            <v>FHIC-309739</v>
          </cell>
          <cell r="L648">
            <v>309739</v>
          </cell>
          <cell r="M648">
            <v>93100</v>
          </cell>
          <cell r="P648">
            <v>44444</v>
          </cell>
        </row>
        <row r="649">
          <cell r="A649" t="str">
            <v>900341526-309970</v>
          </cell>
          <cell r="B649">
            <v>816</v>
          </cell>
          <cell r="C649">
            <v>5136</v>
          </cell>
          <cell r="D649" t="str">
            <v>816-5136</v>
          </cell>
          <cell r="E649">
            <v>44355</v>
          </cell>
          <cell r="F649">
            <v>230550156800</v>
          </cell>
          <cell r="G649" t="str">
            <v>PAGO GIRO DIRECTO JUN2021</v>
          </cell>
          <cell r="H649">
            <v>900341526</v>
          </cell>
          <cell r="I649" t="str">
            <v>FUND CARDIOV DE COLOM ZON FRA SAS</v>
          </cell>
          <cell r="J649" t="str">
            <v>8026D82-</v>
          </cell>
          <cell r="K649" t="str">
            <v>FHIC-309970</v>
          </cell>
          <cell r="L649">
            <v>309970</v>
          </cell>
          <cell r="M649">
            <v>93100</v>
          </cell>
          <cell r="P649">
            <v>44444</v>
          </cell>
        </row>
        <row r="650">
          <cell r="A650" t="str">
            <v>900341526-310232</v>
          </cell>
          <cell r="B650">
            <v>816</v>
          </cell>
          <cell r="C650">
            <v>5136</v>
          </cell>
          <cell r="D650" t="str">
            <v>816-5136</v>
          </cell>
          <cell r="E650">
            <v>44355</v>
          </cell>
          <cell r="F650">
            <v>230550108000</v>
          </cell>
          <cell r="G650" t="str">
            <v>PAGO GIRO DIRECTO JUN2021</v>
          </cell>
          <cell r="H650">
            <v>900341526</v>
          </cell>
          <cell r="I650" t="str">
            <v>FUND CARDIOV DE COLOM ZON FRA SAS</v>
          </cell>
          <cell r="J650" t="str">
            <v>8026D82-</v>
          </cell>
          <cell r="K650" t="str">
            <v>FHIC-310232</v>
          </cell>
          <cell r="L650">
            <v>310232</v>
          </cell>
          <cell r="M650">
            <v>115222</v>
          </cell>
          <cell r="P650">
            <v>44535</v>
          </cell>
        </row>
        <row r="651">
          <cell r="A651" t="str">
            <v>900341526-310307</v>
          </cell>
          <cell r="B651">
            <v>816</v>
          </cell>
          <cell r="C651">
            <v>5029</v>
          </cell>
          <cell r="D651" t="str">
            <v>816-5029</v>
          </cell>
          <cell r="E651">
            <v>44323</v>
          </cell>
          <cell r="F651">
            <v>230550156800</v>
          </cell>
          <cell r="G651" t="str">
            <v>PAGO GIRO DIRECTO MAY2021</v>
          </cell>
          <cell r="H651">
            <v>900341526</v>
          </cell>
          <cell r="I651" t="str">
            <v>FUND CARDIOV DE COLOM ZON FRA SAS</v>
          </cell>
          <cell r="J651" t="str">
            <v>8026D82-</v>
          </cell>
          <cell r="K651" t="str">
            <v>FHIC-310307</v>
          </cell>
          <cell r="L651">
            <v>310307</v>
          </cell>
          <cell r="M651">
            <v>15282028</v>
          </cell>
          <cell r="P651">
            <v>44444</v>
          </cell>
        </row>
        <row r="652">
          <cell r="A652" t="str">
            <v>900341526-310329</v>
          </cell>
          <cell r="B652">
            <v>816</v>
          </cell>
          <cell r="C652">
            <v>5136</v>
          </cell>
          <cell r="D652" t="str">
            <v>816-5136</v>
          </cell>
          <cell r="E652">
            <v>44355</v>
          </cell>
          <cell r="F652">
            <v>230550156800</v>
          </cell>
          <cell r="G652" t="str">
            <v>PAGO GIRO DIRECTO JUN2021</v>
          </cell>
          <cell r="H652">
            <v>900341526</v>
          </cell>
          <cell r="I652" t="str">
            <v>FUND CARDIOV DE COLOM ZON FRA SAS</v>
          </cell>
          <cell r="J652" t="str">
            <v>8026D82-</v>
          </cell>
          <cell r="K652" t="str">
            <v>FHIC-310329</v>
          </cell>
          <cell r="L652">
            <v>310329</v>
          </cell>
          <cell r="M652">
            <v>11442955</v>
          </cell>
          <cell r="P652">
            <v>44444</v>
          </cell>
        </row>
        <row r="653">
          <cell r="A653" t="str">
            <v>900341526-310727</v>
          </cell>
          <cell r="B653">
            <v>816</v>
          </cell>
          <cell r="C653">
            <v>5136</v>
          </cell>
          <cell r="D653" t="str">
            <v>816-5136</v>
          </cell>
          <cell r="E653">
            <v>44355</v>
          </cell>
          <cell r="F653">
            <v>230550156800</v>
          </cell>
          <cell r="G653" t="str">
            <v>PAGO GIRO DIRECTO JUN2021</v>
          </cell>
          <cell r="H653">
            <v>900341526</v>
          </cell>
          <cell r="I653" t="str">
            <v>FUND CARDIOV DE COLOM ZON FRA SAS</v>
          </cell>
          <cell r="J653" t="str">
            <v>8026D82-</v>
          </cell>
          <cell r="K653" t="str">
            <v>FHIC-310727</v>
          </cell>
          <cell r="L653">
            <v>310727</v>
          </cell>
          <cell r="M653">
            <v>93100</v>
          </cell>
          <cell r="P653">
            <v>44535</v>
          </cell>
        </row>
        <row r="654">
          <cell r="A654" t="str">
            <v>900341526-310747</v>
          </cell>
          <cell r="B654">
            <v>816</v>
          </cell>
          <cell r="C654">
            <v>5136</v>
          </cell>
          <cell r="D654" t="str">
            <v>816-5136</v>
          </cell>
          <cell r="E654">
            <v>44355</v>
          </cell>
          <cell r="F654">
            <v>230550156800</v>
          </cell>
          <cell r="G654" t="str">
            <v>PAGO GIRO DIRECTO JUN2021</v>
          </cell>
          <cell r="H654">
            <v>900341526</v>
          </cell>
          <cell r="I654" t="str">
            <v>FUND CARDIOV DE COLOM ZON FRA SAS</v>
          </cell>
          <cell r="J654" t="str">
            <v>8026D82-</v>
          </cell>
          <cell r="K654" t="str">
            <v>FHIC-310747</v>
          </cell>
          <cell r="L654">
            <v>310747</v>
          </cell>
          <cell r="M654">
            <v>4355252</v>
          </cell>
          <cell r="P654">
            <v>44444</v>
          </cell>
        </row>
        <row r="655">
          <cell r="A655" t="str">
            <v>900341526-310814</v>
          </cell>
          <cell r="B655">
            <v>816</v>
          </cell>
          <cell r="C655">
            <v>5229</v>
          </cell>
          <cell r="D655" t="str">
            <v>816-5229</v>
          </cell>
          <cell r="E655">
            <v>44385</v>
          </cell>
          <cell r="F655">
            <v>230550108000</v>
          </cell>
          <cell r="G655" t="str">
            <v>PAGO GIRO DIRECTO JUL2021</v>
          </cell>
          <cell r="H655">
            <v>900341526</v>
          </cell>
          <cell r="I655" t="str">
            <v>FUND CARDIOV DE COLOM ZON FRA SAS</v>
          </cell>
          <cell r="J655" t="str">
            <v>8026D82-</v>
          </cell>
          <cell r="K655" t="str">
            <v>FHIC-310814</v>
          </cell>
          <cell r="L655">
            <v>310814</v>
          </cell>
          <cell r="M655">
            <v>964803</v>
          </cell>
          <cell r="P655">
            <v>44475</v>
          </cell>
        </row>
        <row r="656">
          <cell r="A656" t="str">
            <v>900341526-310843</v>
          </cell>
          <cell r="B656">
            <v>816</v>
          </cell>
          <cell r="C656">
            <v>5136</v>
          </cell>
          <cell r="D656" t="str">
            <v>816-5136</v>
          </cell>
          <cell r="E656">
            <v>44355</v>
          </cell>
          <cell r="F656">
            <v>230550108000</v>
          </cell>
          <cell r="G656" t="str">
            <v>PAGO GIRO DIRECTO JUN2021</v>
          </cell>
          <cell r="H656">
            <v>900341526</v>
          </cell>
          <cell r="I656" t="str">
            <v>FUND CARDIOV DE COLOM ZON FRA SAS</v>
          </cell>
          <cell r="J656" t="str">
            <v>8026D82-</v>
          </cell>
          <cell r="K656" t="str">
            <v>FHIC-310843</v>
          </cell>
          <cell r="L656">
            <v>310843</v>
          </cell>
          <cell r="M656">
            <v>1446566</v>
          </cell>
          <cell r="P656">
            <v>44535</v>
          </cell>
        </row>
        <row r="657">
          <cell r="A657" t="str">
            <v>900341526-311064</v>
          </cell>
          <cell r="B657">
            <v>816</v>
          </cell>
          <cell r="C657">
            <v>5136</v>
          </cell>
          <cell r="D657" t="str">
            <v>816-5136</v>
          </cell>
          <cell r="E657">
            <v>44355</v>
          </cell>
          <cell r="F657">
            <v>230550108000</v>
          </cell>
          <cell r="G657" t="str">
            <v>PAGO GIRO DIRECTO JUN2021</v>
          </cell>
          <cell r="H657">
            <v>900341526</v>
          </cell>
          <cell r="I657" t="str">
            <v>FUND CARDIOV DE COLOM ZON FRA SAS</v>
          </cell>
          <cell r="J657" t="str">
            <v>8026D82-</v>
          </cell>
          <cell r="K657" t="str">
            <v>FHIC-311064</v>
          </cell>
          <cell r="L657">
            <v>311064</v>
          </cell>
          <cell r="M657">
            <v>119622</v>
          </cell>
          <cell r="P657">
            <v>44535</v>
          </cell>
        </row>
        <row r="658">
          <cell r="A658" t="str">
            <v>900341526-311265</v>
          </cell>
          <cell r="B658">
            <v>816</v>
          </cell>
          <cell r="C658">
            <v>5229</v>
          </cell>
          <cell r="D658" t="str">
            <v>816-5229</v>
          </cell>
          <cell r="E658">
            <v>44385</v>
          </cell>
          <cell r="F658">
            <v>230550108000</v>
          </cell>
          <cell r="G658" t="str">
            <v>PAGO GIRO DIRECTO JUL2021</v>
          </cell>
          <cell r="H658">
            <v>900341526</v>
          </cell>
          <cell r="I658" t="str">
            <v>FUND CARDIOV DE COLOM ZON FRA SAS</v>
          </cell>
          <cell r="J658" t="str">
            <v>8050D82-</v>
          </cell>
          <cell r="K658" t="str">
            <v>FHIC-311265</v>
          </cell>
          <cell r="L658">
            <v>311265</v>
          </cell>
          <cell r="M658">
            <v>117600</v>
          </cell>
          <cell r="P658">
            <v>44475</v>
          </cell>
        </row>
        <row r="659">
          <cell r="A659" t="str">
            <v>900341526-311348</v>
          </cell>
          <cell r="B659">
            <v>816</v>
          </cell>
          <cell r="C659">
            <v>5136</v>
          </cell>
          <cell r="D659" t="str">
            <v>816-5136</v>
          </cell>
          <cell r="E659">
            <v>44355</v>
          </cell>
          <cell r="F659">
            <v>230550108000</v>
          </cell>
          <cell r="G659" t="str">
            <v>PAGO GIRO DIRECTO JUN2021</v>
          </cell>
          <cell r="H659">
            <v>900341526</v>
          </cell>
          <cell r="I659" t="str">
            <v>FUND CARDIOV DE COLOM ZON FRA SAS</v>
          </cell>
          <cell r="J659" t="str">
            <v>8026D82-</v>
          </cell>
          <cell r="K659" t="str">
            <v>FHIC-311348</v>
          </cell>
          <cell r="L659">
            <v>311348</v>
          </cell>
          <cell r="M659">
            <v>314196</v>
          </cell>
          <cell r="P659">
            <v>44444</v>
          </cell>
        </row>
        <row r="660">
          <cell r="A660" t="str">
            <v>900341526-311387</v>
          </cell>
          <cell r="B660">
            <v>816</v>
          </cell>
          <cell r="C660">
            <v>5229</v>
          </cell>
          <cell r="D660" t="str">
            <v>816-5229</v>
          </cell>
          <cell r="E660">
            <v>44385</v>
          </cell>
          <cell r="F660">
            <v>230550108000</v>
          </cell>
          <cell r="G660" t="str">
            <v>PAGO GIRO DIRECTO JUL2021</v>
          </cell>
          <cell r="H660">
            <v>900341526</v>
          </cell>
          <cell r="I660" t="str">
            <v>FUND CARDIOV DE COLOM ZON FRA SAS</v>
          </cell>
          <cell r="J660" t="str">
            <v>8036D82-</v>
          </cell>
          <cell r="K660" t="str">
            <v>FHIC-311387</v>
          </cell>
          <cell r="L660">
            <v>311387</v>
          </cell>
          <cell r="M660">
            <v>334719</v>
          </cell>
          <cell r="P660">
            <v>44475</v>
          </cell>
        </row>
        <row r="661">
          <cell r="A661" t="str">
            <v>900341526-311458</v>
          </cell>
          <cell r="B661">
            <v>816</v>
          </cell>
          <cell r="C661">
            <v>5229</v>
          </cell>
          <cell r="D661" t="str">
            <v>816-5229</v>
          </cell>
          <cell r="E661">
            <v>44385</v>
          </cell>
          <cell r="F661">
            <v>230550108000</v>
          </cell>
          <cell r="G661" t="str">
            <v>PAGO GIRO DIRECTO JUL2021</v>
          </cell>
          <cell r="H661">
            <v>900341526</v>
          </cell>
          <cell r="I661" t="str">
            <v>FUND CARDIOV DE COLOM ZON FRA SAS</v>
          </cell>
          <cell r="J661" t="str">
            <v>8026D82-</v>
          </cell>
          <cell r="K661" t="str">
            <v>FHIC-311458</v>
          </cell>
          <cell r="L661">
            <v>311458</v>
          </cell>
          <cell r="M661">
            <v>66150</v>
          </cell>
          <cell r="P661">
            <v>44475</v>
          </cell>
        </row>
        <row r="662">
          <cell r="A662" t="str">
            <v>900341526-311598</v>
          </cell>
          <cell r="B662">
            <v>816</v>
          </cell>
          <cell r="C662">
            <v>5229</v>
          </cell>
          <cell r="D662" t="str">
            <v>816-5229</v>
          </cell>
          <cell r="E662">
            <v>44385</v>
          </cell>
          <cell r="F662">
            <v>230550156800</v>
          </cell>
          <cell r="G662" t="str">
            <v>PAGO GIRO DIRECTO JUL2021</v>
          </cell>
          <cell r="H662">
            <v>900341526</v>
          </cell>
          <cell r="I662" t="str">
            <v>FUND CARDIOV DE COLOM ZON FRA SAS</v>
          </cell>
          <cell r="J662" t="str">
            <v>8026D82-</v>
          </cell>
          <cell r="K662" t="str">
            <v>FHIC-311598</v>
          </cell>
          <cell r="L662">
            <v>311598</v>
          </cell>
          <cell r="M662">
            <v>10136672</v>
          </cell>
          <cell r="P662">
            <v>44383</v>
          </cell>
        </row>
        <row r="663">
          <cell r="A663" t="str">
            <v>900341526-311683</v>
          </cell>
          <cell r="B663">
            <v>816</v>
          </cell>
          <cell r="C663">
            <v>5229</v>
          </cell>
          <cell r="D663" t="str">
            <v>816-5229</v>
          </cell>
          <cell r="E663">
            <v>44385</v>
          </cell>
          <cell r="F663">
            <v>230550108000</v>
          </cell>
          <cell r="G663" t="str">
            <v>PAGO GIRO DIRECTO JUL2021</v>
          </cell>
          <cell r="H663">
            <v>900341526</v>
          </cell>
          <cell r="I663" t="str">
            <v>FUND CARDIOV DE COLOM ZON FRA SAS</v>
          </cell>
          <cell r="J663" t="str">
            <v>8026D82-</v>
          </cell>
          <cell r="K663" t="str">
            <v>FHIC-311683</v>
          </cell>
          <cell r="L663">
            <v>311683</v>
          </cell>
          <cell r="M663">
            <v>2534449</v>
          </cell>
          <cell r="P663">
            <v>44383</v>
          </cell>
        </row>
        <row r="664">
          <cell r="A664" t="str">
            <v>900341526-311692</v>
          </cell>
          <cell r="B664">
            <v>816</v>
          </cell>
          <cell r="C664">
            <v>5229</v>
          </cell>
          <cell r="D664" t="str">
            <v>816-5229</v>
          </cell>
          <cell r="E664">
            <v>44385</v>
          </cell>
          <cell r="F664">
            <v>230550156800</v>
          </cell>
          <cell r="G664" t="str">
            <v>PAGO GIRO DIRECTO JUL2021</v>
          </cell>
          <cell r="H664">
            <v>900341526</v>
          </cell>
          <cell r="I664" t="str">
            <v>FUND CARDIOV DE COLOM ZON FRA SAS</v>
          </cell>
          <cell r="J664" t="str">
            <v>8026D82-</v>
          </cell>
          <cell r="K664" t="str">
            <v>FHIC-311692</v>
          </cell>
          <cell r="L664">
            <v>311692</v>
          </cell>
          <cell r="M664">
            <v>3822000</v>
          </cell>
          <cell r="P664">
            <v>44475</v>
          </cell>
        </row>
        <row r="665">
          <cell r="A665" t="str">
            <v>900341526-311710</v>
          </cell>
          <cell r="B665">
            <v>816</v>
          </cell>
          <cell r="C665">
            <v>5229</v>
          </cell>
          <cell r="D665" t="str">
            <v>816-5229</v>
          </cell>
          <cell r="E665">
            <v>44385</v>
          </cell>
          <cell r="F665">
            <v>230550108000</v>
          </cell>
          <cell r="G665" t="str">
            <v>PAGO GIRO DIRECTO JUL2021</v>
          </cell>
          <cell r="H665">
            <v>900341526</v>
          </cell>
          <cell r="I665" t="str">
            <v>FUND CARDIOV DE COLOM ZON FRA SAS</v>
          </cell>
          <cell r="J665" t="str">
            <v>8026D82-</v>
          </cell>
          <cell r="K665" t="str">
            <v>FHIC-311710</v>
          </cell>
          <cell r="L665">
            <v>311710</v>
          </cell>
          <cell r="M665">
            <v>388995</v>
          </cell>
          <cell r="P665">
            <v>44475</v>
          </cell>
        </row>
        <row r="666">
          <cell r="A666" t="str">
            <v>900341526-311844</v>
          </cell>
          <cell r="B666">
            <v>816</v>
          </cell>
          <cell r="C666">
            <v>5136</v>
          </cell>
          <cell r="D666" t="str">
            <v>816-5136</v>
          </cell>
          <cell r="E666">
            <v>44355</v>
          </cell>
          <cell r="F666">
            <v>230550108000</v>
          </cell>
          <cell r="G666" t="str">
            <v>PAGO GIRO DIRECTO JUN2021</v>
          </cell>
          <cell r="H666">
            <v>900341526</v>
          </cell>
          <cell r="I666" t="str">
            <v>FUND CARDIOV DE COLOM ZON FRA SAS</v>
          </cell>
          <cell r="J666" t="str">
            <v>8026D82-</v>
          </cell>
          <cell r="K666" t="str">
            <v>FHIC-311844</v>
          </cell>
          <cell r="L666">
            <v>311844</v>
          </cell>
          <cell r="M666">
            <v>22237</v>
          </cell>
          <cell r="P666">
            <v>44535</v>
          </cell>
        </row>
        <row r="667">
          <cell r="A667" t="str">
            <v>900341526-311929</v>
          </cell>
          <cell r="B667">
            <v>816</v>
          </cell>
          <cell r="C667">
            <v>5136</v>
          </cell>
          <cell r="D667" t="str">
            <v>816-5136</v>
          </cell>
          <cell r="E667">
            <v>44355</v>
          </cell>
          <cell r="F667">
            <v>230550156800</v>
          </cell>
          <cell r="G667" t="str">
            <v>PAGO GIRO DIRECTO JUN2021</v>
          </cell>
          <cell r="H667">
            <v>900341526</v>
          </cell>
          <cell r="I667" t="str">
            <v>FUND CARDIOV DE COLOM ZON FRA SAS</v>
          </cell>
          <cell r="J667" t="str">
            <v>8026D82-</v>
          </cell>
          <cell r="K667" t="str">
            <v>FHIC-311929</v>
          </cell>
          <cell r="L667">
            <v>311929</v>
          </cell>
          <cell r="M667">
            <v>19025280</v>
          </cell>
          <cell r="P667">
            <v>44444</v>
          </cell>
        </row>
        <row r="668">
          <cell r="A668" t="str">
            <v>900341526-311929</v>
          </cell>
          <cell r="B668">
            <v>816</v>
          </cell>
          <cell r="C668">
            <v>5229</v>
          </cell>
          <cell r="D668" t="str">
            <v>816-5229</v>
          </cell>
          <cell r="E668">
            <v>44385</v>
          </cell>
          <cell r="F668">
            <v>230550156800</v>
          </cell>
          <cell r="G668" t="str">
            <v>PAGO GIRO DIRECTO JUL2021</v>
          </cell>
          <cell r="H668">
            <v>900341526</v>
          </cell>
          <cell r="I668" t="str">
            <v>FUND CARDIOV DE COLOM ZON FRA SAS</v>
          </cell>
          <cell r="J668" t="str">
            <v>8026D82-</v>
          </cell>
          <cell r="K668" t="str">
            <v>RFHIC-311929</v>
          </cell>
          <cell r="L668">
            <v>311929</v>
          </cell>
          <cell r="M668">
            <v>2340998</v>
          </cell>
          <cell r="P668">
            <v>44354</v>
          </cell>
        </row>
        <row r="669">
          <cell r="A669" t="str">
            <v>900341526-312000</v>
          </cell>
          <cell r="B669">
            <v>816</v>
          </cell>
          <cell r="C669">
            <v>5136</v>
          </cell>
          <cell r="D669" t="str">
            <v>816-5136</v>
          </cell>
          <cell r="E669">
            <v>44355</v>
          </cell>
          <cell r="F669">
            <v>230550156800</v>
          </cell>
          <cell r="G669" t="str">
            <v>PAGO GIRO DIRECTO JUN2021</v>
          </cell>
          <cell r="H669">
            <v>900341526</v>
          </cell>
          <cell r="I669" t="str">
            <v>FUND CARDIOV DE COLOM ZON FRA SAS</v>
          </cell>
          <cell r="J669" t="str">
            <v>8026D82-</v>
          </cell>
          <cell r="K669" t="str">
            <v>FHIC-312000</v>
          </cell>
          <cell r="L669">
            <v>312000</v>
          </cell>
          <cell r="M669">
            <v>26535731</v>
          </cell>
          <cell r="P669">
            <v>44444</v>
          </cell>
        </row>
        <row r="670">
          <cell r="A670" t="str">
            <v>900341526-312169</v>
          </cell>
          <cell r="B670">
            <v>816</v>
          </cell>
          <cell r="C670">
            <v>5136</v>
          </cell>
          <cell r="D670" t="str">
            <v>816-5136</v>
          </cell>
          <cell r="E670">
            <v>44355</v>
          </cell>
          <cell r="F670">
            <v>230550156800</v>
          </cell>
          <cell r="G670" t="str">
            <v>PAGO GIRO DIRECTO JUN2021</v>
          </cell>
          <cell r="H670">
            <v>900341526</v>
          </cell>
          <cell r="I670" t="str">
            <v>FUND CARDIOV DE COLOM ZON FRA SAS</v>
          </cell>
          <cell r="J670" t="str">
            <v>8023D82-</v>
          </cell>
          <cell r="K670" t="str">
            <v>FHIC-312169</v>
          </cell>
          <cell r="L670">
            <v>312169</v>
          </cell>
          <cell r="M670">
            <v>93100</v>
          </cell>
          <cell r="P670">
            <v>44444</v>
          </cell>
        </row>
        <row r="671">
          <cell r="A671" t="str">
            <v>900341526-312514</v>
          </cell>
          <cell r="B671">
            <v>816</v>
          </cell>
          <cell r="C671">
            <v>5229</v>
          </cell>
          <cell r="D671" t="str">
            <v>816-5229</v>
          </cell>
          <cell r="E671">
            <v>44385</v>
          </cell>
          <cell r="F671">
            <v>230550108000</v>
          </cell>
          <cell r="G671" t="str">
            <v>PAGO GIRO DIRECTO JUL2021</v>
          </cell>
          <cell r="H671">
            <v>900341526</v>
          </cell>
          <cell r="I671" t="str">
            <v>FUND CARDIOV DE COLOM ZON FRA SAS</v>
          </cell>
          <cell r="J671" t="str">
            <v>8026D82-</v>
          </cell>
          <cell r="K671" t="str">
            <v>FHIC-312514</v>
          </cell>
          <cell r="L671">
            <v>312514</v>
          </cell>
          <cell r="M671">
            <v>1280563</v>
          </cell>
          <cell r="P671">
            <v>44475</v>
          </cell>
        </row>
        <row r="672">
          <cell r="A672" t="str">
            <v>900341526-312516</v>
          </cell>
          <cell r="B672">
            <v>816</v>
          </cell>
          <cell r="C672">
            <v>5229</v>
          </cell>
          <cell r="D672" t="str">
            <v>816-5229</v>
          </cell>
          <cell r="E672">
            <v>44385</v>
          </cell>
          <cell r="F672">
            <v>230550108000</v>
          </cell>
          <cell r="G672" t="str">
            <v>PAGO GIRO DIRECTO JUL2021</v>
          </cell>
          <cell r="H672">
            <v>900341526</v>
          </cell>
          <cell r="I672" t="str">
            <v>FUND CARDIOV DE COLOM ZON FRA SAS</v>
          </cell>
          <cell r="J672" t="str">
            <v>8026D82-</v>
          </cell>
          <cell r="K672" t="str">
            <v>FHIC-312516</v>
          </cell>
          <cell r="L672">
            <v>312516</v>
          </cell>
          <cell r="M672">
            <v>571262</v>
          </cell>
          <cell r="P672" t="str">
            <v>06/18/2021</v>
          </cell>
        </row>
        <row r="673">
          <cell r="A673" t="str">
            <v>900341526-312589</v>
          </cell>
          <cell r="B673">
            <v>816</v>
          </cell>
          <cell r="C673">
            <v>5229</v>
          </cell>
          <cell r="D673" t="str">
            <v>816-5229</v>
          </cell>
          <cell r="E673">
            <v>44385</v>
          </cell>
          <cell r="F673">
            <v>230550156800</v>
          </cell>
          <cell r="G673" t="str">
            <v>PAGO GIRO DIRECTO JUL2021</v>
          </cell>
          <cell r="H673">
            <v>900341526</v>
          </cell>
          <cell r="I673" t="str">
            <v>FUND CARDIOV DE COLOM ZON FRA SAS</v>
          </cell>
          <cell r="J673" t="str">
            <v>8052D82-</v>
          </cell>
          <cell r="K673" t="str">
            <v>FHIC-312589</v>
          </cell>
          <cell r="L673">
            <v>312589</v>
          </cell>
          <cell r="M673">
            <v>66150</v>
          </cell>
          <cell r="P673">
            <v>44475</v>
          </cell>
        </row>
        <row r="674">
          <cell r="A674" t="str">
            <v>900341526-312625</v>
          </cell>
          <cell r="B674">
            <v>816</v>
          </cell>
          <cell r="C674">
            <v>5229</v>
          </cell>
          <cell r="D674" t="str">
            <v>816-5229</v>
          </cell>
          <cell r="E674">
            <v>44385</v>
          </cell>
          <cell r="F674">
            <v>230550108000</v>
          </cell>
          <cell r="G674" t="str">
            <v>PAGO GIRO DIRECTO JUL2021</v>
          </cell>
          <cell r="H674">
            <v>900341526</v>
          </cell>
          <cell r="I674" t="str">
            <v>FUND CARDIOV DE COLOM ZON FRA SAS</v>
          </cell>
          <cell r="J674" t="str">
            <v>8029D82-</v>
          </cell>
          <cell r="K674" t="str">
            <v>FHIC-312625</v>
          </cell>
          <cell r="L674">
            <v>312625</v>
          </cell>
          <cell r="M674">
            <v>4253135</v>
          </cell>
          <cell r="P674">
            <v>44383</v>
          </cell>
        </row>
        <row r="675">
          <cell r="A675" t="str">
            <v>900341526-313022</v>
          </cell>
          <cell r="B675">
            <v>816</v>
          </cell>
          <cell r="C675">
            <v>5136</v>
          </cell>
          <cell r="D675" t="str">
            <v>816-5136</v>
          </cell>
          <cell r="E675">
            <v>44355</v>
          </cell>
          <cell r="F675">
            <v>230550156800</v>
          </cell>
          <cell r="G675" t="str">
            <v>PAGO GIRO DIRECTO JUN2021</v>
          </cell>
          <cell r="H675">
            <v>900341526</v>
          </cell>
          <cell r="I675" t="str">
            <v>FUND CARDIOV DE COLOM ZON FRA SAS</v>
          </cell>
          <cell r="J675" t="str">
            <v>8026D82-</v>
          </cell>
          <cell r="K675" t="str">
            <v>FHIC-313022</v>
          </cell>
          <cell r="L675">
            <v>313022</v>
          </cell>
          <cell r="M675">
            <v>20739357</v>
          </cell>
          <cell r="P675">
            <v>44383</v>
          </cell>
        </row>
        <row r="676">
          <cell r="A676" t="str">
            <v>900341526-313095</v>
          </cell>
          <cell r="B676">
            <v>816</v>
          </cell>
          <cell r="C676">
            <v>5229</v>
          </cell>
          <cell r="D676" t="str">
            <v>816-5229</v>
          </cell>
          <cell r="E676">
            <v>44385</v>
          </cell>
          <cell r="F676">
            <v>230550108000</v>
          </cell>
          <cell r="G676" t="str">
            <v>PAGO GIRO DIRECTO JUL2021</v>
          </cell>
          <cell r="H676">
            <v>900341526</v>
          </cell>
          <cell r="I676" t="str">
            <v>FUND CARDIOV DE COLOM ZON FRA SAS</v>
          </cell>
          <cell r="J676" t="str">
            <v>8023D82-</v>
          </cell>
          <cell r="K676" t="str">
            <v>FHIC-313095</v>
          </cell>
          <cell r="L676">
            <v>313095</v>
          </cell>
          <cell r="M676">
            <v>66150</v>
          </cell>
          <cell r="P676">
            <v>44475</v>
          </cell>
        </row>
        <row r="677">
          <cell r="A677" t="str">
            <v>900341526-313390</v>
          </cell>
          <cell r="B677">
            <v>816</v>
          </cell>
          <cell r="C677">
            <v>5229</v>
          </cell>
          <cell r="D677" t="str">
            <v>816-5229</v>
          </cell>
          <cell r="E677">
            <v>44385</v>
          </cell>
          <cell r="F677">
            <v>230550156800</v>
          </cell>
          <cell r="G677" t="str">
            <v>PAGO GIRO DIRECTO JUL2021</v>
          </cell>
          <cell r="H677">
            <v>900341526</v>
          </cell>
          <cell r="I677" t="str">
            <v>FUND CARDIOV DE COLOM ZON FRA SAS</v>
          </cell>
          <cell r="J677" t="str">
            <v>8026D82-</v>
          </cell>
          <cell r="K677" t="str">
            <v>FHIC-313390</v>
          </cell>
          <cell r="L677">
            <v>313390</v>
          </cell>
          <cell r="M677">
            <v>12952135</v>
          </cell>
          <cell r="P677">
            <v>44383</v>
          </cell>
        </row>
        <row r="678">
          <cell r="A678" t="str">
            <v>900341526-313462</v>
          </cell>
          <cell r="B678">
            <v>816</v>
          </cell>
          <cell r="C678">
            <v>5229</v>
          </cell>
          <cell r="D678" t="str">
            <v>816-5229</v>
          </cell>
          <cell r="E678">
            <v>44385</v>
          </cell>
          <cell r="F678">
            <v>230550108000</v>
          </cell>
          <cell r="G678" t="str">
            <v>PAGO GIRO DIRECTO JUL2021</v>
          </cell>
          <cell r="H678">
            <v>900341526</v>
          </cell>
          <cell r="I678" t="str">
            <v>FUND CARDIOV DE COLOM ZON FRA SAS</v>
          </cell>
          <cell r="J678" t="str">
            <v>8036D82-</v>
          </cell>
          <cell r="K678" t="str">
            <v>FHIC-313462</v>
          </cell>
          <cell r="L678">
            <v>313462</v>
          </cell>
          <cell r="M678">
            <v>78400</v>
          </cell>
          <cell r="P678">
            <v>44475</v>
          </cell>
        </row>
        <row r="679">
          <cell r="A679" t="str">
            <v>900341526-314118</v>
          </cell>
          <cell r="B679">
            <v>816</v>
          </cell>
          <cell r="C679">
            <v>5229</v>
          </cell>
          <cell r="D679" t="str">
            <v>816-5229</v>
          </cell>
          <cell r="E679">
            <v>44385</v>
          </cell>
          <cell r="F679">
            <v>230550156800</v>
          </cell>
          <cell r="G679" t="str">
            <v>PAGO GIRO DIRECTO JUL2021</v>
          </cell>
          <cell r="H679">
            <v>900341526</v>
          </cell>
          <cell r="I679" t="str">
            <v>FUND CARDIOV DE COLOM ZON FRA SAS</v>
          </cell>
          <cell r="J679" t="str">
            <v>8026D82-</v>
          </cell>
          <cell r="K679" t="str">
            <v>FHIC-314118</v>
          </cell>
          <cell r="L679">
            <v>314118</v>
          </cell>
          <cell r="M679">
            <v>949235</v>
          </cell>
          <cell r="P679">
            <v>44475</v>
          </cell>
        </row>
        <row r="680">
          <cell r="A680" t="str">
            <v>900341526-314187</v>
          </cell>
          <cell r="B680">
            <v>816</v>
          </cell>
          <cell r="C680">
            <v>5229</v>
          </cell>
          <cell r="D680" t="str">
            <v>816-5229</v>
          </cell>
          <cell r="E680">
            <v>44385</v>
          </cell>
          <cell r="F680">
            <v>230550156800</v>
          </cell>
          <cell r="G680" t="str">
            <v>PAGO GIRO DIRECTO JUL2021</v>
          </cell>
          <cell r="H680">
            <v>900341526</v>
          </cell>
          <cell r="I680" t="str">
            <v>FUND CARDIOV DE COLOM ZON FRA SAS</v>
          </cell>
          <cell r="J680" t="str">
            <v>8026D82-</v>
          </cell>
          <cell r="K680" t="str">
            <v>FHIC-314187</v>
          </cell>
          <cell r="L680">
            <v>314187</v>
          </cell>
          <cell r="M680">
            <v>13005866</v>
          </cell>
          <cell r="P680">
            <v>44383</v>
          </cell>
        </row>
        <row r="681">
          <cell r="A681" t="str">
            <v>900341526-314942</v>
          </cell>
          <cell r="B681">
            <v>816</v>
          </cell>
          <cell r="C681">
            <v>5136</v>
          </cell>
          <cell r="D681" t="str">
            <v>816-5136</v>
          </cell>
          <cell r="E681">
            <v>44355</v>
          </cell>
          <cell r="F681">
            <v>230550156800</v>
          </cell>
          <cell r="G681" t="str">
            <v>PAGO GIRO DIRECTO JUN2021</v>
          </cell>
          <cell r="H681">
            <v>900341526</v>
          </cell>
          <cell r="I681" t="str">
            <v>FUND CARDIOV DE COLOM ZON FRA SAS</v>
          </cell>
          <cell r="J681" t="str">
            <v>8026D82-</v>
          </cell>
          <cell r="K681" t="str">
            <v>FHIC-314942</v>
          </cell>
          <cell r="L681">
            <v>314942</v>
          </cell>
          <cell r="M681">
            <v>27163417</v>
          </cell>
          <cell r="P681">
            <v>44383</v>
          </cell>
        </row>
        <row r="682">
          <cell r="A682" t="str">
            <v>900341526-314946</v>
          </cell>
          <cell r="B682">
            <v>816</v>
          </cell>
          <cell r="C682">
            <v>5229</v>
          </cell>
          <cell r="D682" t="str">
            <v>816-5229</v>
          </cell>
          <cell r="E682">
            <v>44385</v>
          </cell>
          <cell r="F682">
            <v>230550108000</v>
          </cell>
          <cell r="G682" t="str">
            <v>PAGO GIRO DIRECTO JUL2021</v>
          </cell>
          <cell r="H682">
            <v>900341526</v>
          </cell>
          <cell r="I682" t="str">
            <v>FUND CARDIOV DE COLOM ZON FRA SAS</v>
          </cell>
          <cell r="J682" t="str">
            <v>8026D82-</v>
          </cell>
          <cell r="K682" t="str">
            <v>FHIC-314946</v>
          </cell>
          <cell r="L682">
            <v>314946</v>
          </cell>
          <cell r="M682">
            <v>3330113</v>
          </cell>
          <cell r="P682">
            <v>44475</v>
          </cell>
        </row>
        <row r="683">
          <cell r="A683" t="str">
            <v>900341526-315222</v>
          </cell>
          <cell r="B683">
            <v>816</v>
          </cell>
          <cell r="C683">
            <v>5229</v>
          </cell>
          <cell r="D683" t="str">
            <v>816-5229</v>
          </cell>
          <cell r="E683">
            <v>44385</v>
          </cell>
          <cell r="F683">
            <v>230550108000</v>
          </cell>
          <cell r="G683" t="str">
            <v>PAGO GIRO DIRECTO JUL2021</v>
          </cell>
          <cell r="H683">
            <v>900341526</v>
          </cell>
          <cell r="I683" t="str">
            <v>FUND CARDIOV DE COLOM ZON FRA SAS</v>
          </cell>
          <cell r="J683" t="str">
            <v>8026D82-</v>
          </cell>
          <cell r="K683" t="str">
            <v>FHIC-315222</v>
          </cell>
          <cell r="L683">
            <v>315222</v>
          </cell>
          <cell r="M683">
            <v>20885</v>
          </cell>
          <cell r="P683">
            <v>44383</v>
          </cell>
        </row>
        <row r="684">
          <cell r="A684" t="str">
            <v>900341526-315295</v>
          </cell>
          <cell r="B684">
            <v>816</v>
          </cell>
          <cell r="C684">
            <v>5136</v>
          </cell>
          <cell r="D684" t="str">
            <v>816-5136</v>
          </cell>
          <cell r="E684">
            <v>44355</v>
          </cell>
          <cell r="F684">
            <v>230550156800</v>
          </cell>
          <cell r="G684" t="str">
            <v>PAGO GIRO DIRECTO JUN2021</v>
          </cell>
          <cell r="H684">
            <v>900341526</v>
          </cell>
          <cell r="I684" t="str">
            <v>FUND CARDIOV DE COLOM ZON FRA SAS</v>
          </cell>
          <cell r="J684" t="str">
            <v>8026D82-</v>
          </cell>
          <cell r="K684" t="str">
            <v>FHIC-315295</v>
          </cell>
          <cell r="L684">
            <v>315295</v>
          </cell>
          <cell r="M684">
            <v>47502798</v>
          </cell>
          <cell r="P684">
            <v>44383</v>
          </cell>
        </row>
        <row r="685">
          <cell r="A685" t="str">
            <v>900341526-315342</v>
          </cell>
          <cell r="B685">
            <v>816</v>
          </cell>
          <cell r="C685">
            <v>5229</v>
          </cell>
          <cell r="D685" t="str">
            <v>816-5229</v>
          </cell>
          <cell r="E685">
            <v>44385</v>
          </cell>
          <cell r="F685">
            <v>230550108000</v>
          </cell>
          <cell r="G685" t="str">
            <v>PAGO GIRO DIRECTO JUL2021</v>
          </cell>
          <cell r="H685">
            <v>900341526</v>
          </cell>
          <cell r="I685" t="str">
            <v>FUND CARDIOV DE COLOM ZON FRA SAS</v>
          </cell>
          <cell r="J685" t="str">
            <v>8026D82-</v>
          </cell>
          <cell r="K685" t="str">
            <v>FHIC-315342</v>
          </cell>
          <cell r="L685">
            <v>315342</v>
          </cell>
          <cell r="M685">
            <v>22237</v>
          </cell>
          <cell r="P685">
            <v>44383</v>
          </cell>
        </row>
        <row r="686">
          <cell r="A686" t="str">
            <v>900341526-315471</v>
          </cell>
          <cell r="B686">
            <v>816</v>
          </cell>
          <cell r="C686">
            <v>5229</v>
          </cell>
          <cell r="D686" t="str">
            <v>816-5229</v>
          </cell>
          <cell r="E686">
            <v>44385</v>
          </cell>
          <cell r="F686">
            <v>230550108000</v>
          </cell>
          <cell r="G686" t="str">
            <v>PAGO GIRO DIRECTO JUL2021</v>
          </cell>
          <cell r="H686">
            <v>900341526</v>
          </cell>
          <cell r="I686" t="str">
            <v>FUND CARDIOV DE COLOM ZON FRA SAS</v>
          </cell>
          <cell r="J686" t="str">
            <v>8026D82-</v>
          </cell>
          <cell r="K686" t="str">
            <v>FHIC-315471</v>
          </cell>
          <cell r="L686">
            <v>315471</v>
          </cell>
          <cell r="M686">
            <v>66150</v>
          </cell>
          <cell r="P686">
            <v>44475</v>
          </cell>
        </row>
        <row r="687">
          <cell r="A687" t="str">
            <v>900341526-315589</v>
          </cell>
          <cell r="B687">
            <v>816</v>
          </cell>
          <cell r="C687">
            <v>5229</v>
          </cell>
          <cell r="D687" t="str">
            <v>816-5229</v>
          </cell>
          <cell r="E687">
            <v>44385</v>
          </cell>
          <cell r="F687">
            <v>230550108000</v>
          </cell>
          <cell r="G687" t="str">
            <v>PAGO GIRO DIRECTO JUL2021</v>
          </cell>
          <cell r="H687">
            <v>900341526</v>
          </cell>
          <cell r="I687" t="str">
            <v>FUND CARDIOV DE COLOM ZON FRA SAS</v>
          </cell>
          <cell r="J687" t="str">
            <v>8026D82-</v>
          </cell>
          <cell r="K687" t="str">
            <v>FHIC-315589</v>
          </cell>
          <cell r="L687">
            <v>315589</v>
          </cell>
          <cell r="M687">
            <v>370249</v>
          </cell>
          <cell r="P687">
            <v>44475</v>
          </cell>
        </row>
        <row r="688">
          <cell r="A688" t="str">
            <v>900341526-315717</v>
          </cell>
          <cell r="B688">
            <v>816</v>
          </cell>
          <cell r="C688">
            <v>5229</v>
          </cell>
          <cell r="D688" t="str">
            <v>816-5229</v>
          </cell>
          <cell r="E688">
            <v>44385</v>
          </cell>
          <cell r="F688">
            <v>230550156800</v>
          </cell>
          <cell r="G688" t="str">
            <v>PAGO GIRO DIRECTO JUL2021</v>
          </cell>
          <cell r="H688">
            <v>900341526</v>
          </cell>
          <cell r="I688" t="str">
            <v>FUND CARDIOV DE COLOM ZON FRA SAS</v>
          </cell>
          <cell r="J688" t="str">
            <v>8026D82-</v>
          </cell>
          <cell r="K688" t="str">
            <v>FHIC-315717</v>
          </cell>
          <cell r="L688">
            <v>315717</v>
          </cell>
          <cell r="M688">
            <v>391512</v>
          </cell>
          <cell r="P688">
            <v>44475</v>
          </cell>
        </row>
        <row r="689">
          <cell r="A689" t="str">
            <v>900341526-315871</v>
          </cell>
          <cell r="B689">
            <v>816</v>
          </cell>
          <cell r="C689">
            <v>5229</v>
          </cell>
          <cell r="D689" t="str">
            <v>816-5229</v>
          </cell>
          <cell r="E689">
            <v>44385</v>
          </cell>
          <cell r="F689">
            <v>230550108000</v>
          </cell>
          <cell r="G689" t="str">
            <v>PAGO GIRO DIRECTO JUL2021</v>
          </cell>
          <cell r="H689">
            <v>900341526</v>
          </cell>
          <cell r="I689" t="str">
            <v>FUND CARDIOV DE COLOM ZON FRA SAS</v>
          </cell>
          <cell r="J689" t="str">
            <v>8026D82-</v>
          </cell>
          <cell r="K689" t="str">
            <v>FHIC-315871</v>
          </cell>
          <cell r="L689">
            <v>315871</v>
          </cell>
          <cell r="M689">
            <v>46198</v>
          </cell>
          <cell r="P689">
            <v>44383</v>
          </cell>
        </row>
        <row r="690">
          <cell r="A690" t="str">
            <v>900341526-315892</v>
          </cell>
          <cell r="B690">
            <v>816</v>
          </cell>
          <cell r="C690">
            <v>5229</v>
          </cell>
          <cell r="D690" t="str">
            <v>816-5229</v>
          </cell>
          <cell r="E690">
            <v>44385</v>
          </cell>
          <cell r="F690">
            <v>230550156800</v>
          </cell>
          <cell r="G690" t="str">
            <v>PAGO GIRO DIRECTO JUL2021</v>
          </cell>
          <cell r="H690">
            <v>900341526</v>
          </cell>
          <cell r="I690" t="str">
            <v>FUND CARDIOV DE COLOM ZON FRA SAS</v>
          </cell>
          <cell r="J690" t="str">
            <v>8026D82-</v>
          </cell>
          <cell r="K690" t="str">
            <v>FHIC-315892</v>
          </cell>
          <cell r="L690">
            <v>315892</v>
          </cell>
          <cell r="M690">
            <v>110189</v>
          </cell>
          <cell r="P690">
            <v>44383</v>
          </cell>
        </row>
        <row r="691">
          <cell r="A691" t="str">
            <v>900341526-316045</v>
          </cell>
          <cell r="B691">
            <v>816</v>
          </cell>
          <cell r="C691">
            <v>5229</v>
          </cell>
          <cell r="D691" t="str">
            <v>816-5229</v>
          </cell>
          <cell r="E691">
            <v>44385</v>
          </cell>
          <cell r="F691">
            <v>230550156800</v>
          </cell>
          <cell r="G691" t="str">
            <v>PAGO GIRO DIRECTO JUL2021</v>
          </cell>
          <cell r="H691">
            <v>900341526</v>
          </cell>
          <cell r="I691" t="str">
            <v>FUND CARDIOV DE COLOM ZON FRA SAS</v>
          </cell>
          <cell r="J691" t="str">
            <v>8026D82-</v>
          </cell>
          <cell r="K691" t="str">
            <v>FHIC-316045</v>
          </cell>
          <cell r="L691">
            <v>316045</v>
          </cell>
          <cell r="M691">
            <v>139183</v>
          </cell>
          <cell r="P691">
            <v>44475</v>
          </cell>
        </row>
        <row r="692">
          <cell r="A692" t="str">
            <v>900341526-316106</v>
          </cell>
          <cell r="B692">
            <v>816</v>
          </cell>
          <cell r="C692">
            <v>5229</v>
          </cell>
          <cell r="D692" t="str">
            <v>816-5229</v>
          </cell>
          <cell r="E692">
            <v>44385</v>
          </cell>
          <cell r="F692">
            <v>230550156800</v>
          </cell>
          <cell r="G692" t="str">
            <v>PAGO GIRO DIRECTO JUL2021</v>
          </cell>
          <cell r="H692">
            <v>900341526</v>
          </cell>
          <cell r="I692" t="str">
            <v>FUND CARDIOV DE COLOM ZON FRA SAS</v>
          </cell>
          <cell r="J692" t="str">
            <v>8026D82-</v>
          </cell>
          <cell r="K692" t="str">
            <v>FHIC-316106</v>
          </cell>
          <cell r="L692">
            <v>316106</v>
          </cell>
          <cell r="M692">
            <v>66150</v>
          </cell>
          <cell r="P692">
            <v>44475</v>
          </cell>
        </row>
        <row r="693">
          <cell r="A693" t="str">
            <v>900341526-316153</v>
          </cell>
          <cell r="B693">
            <v>816</v>
          </cell>
          <cell r="C693">
            <v>5229</v>
          </cell>
          <cell r="D693" t="str">
            <v>816-5229</v>
          </cell>
          <cell r="E693">
            <v>44385</v>
          </cell>
          <cell r="F693">
            <v>230550156800</v>
          </cell>
          <cell r="G693" t="str">
            <v>PAGO GIRO DIRECTO JUL2021</v>
          </cell>
          <cell r="H693">
            <v>900341526</v>
          </cell>
          <cell r="I693" t="str">
            <v>FUND CARDIOV DE COLOM ZON FRA SAS</v>
          </cell>
          <cell r="J693" t="str">
            <v>8026D82-</v>
          </cell>
          <cell r="K693" t="str">
            <v>FHIC-316153</v>
          </cell>
          <cell r="L693">
            <v>316153</v>
          </cell>
          <cell r="M693">
            <v>154178</v>
          </cell>
          <cell r="P693">
            <v>44383</v>
          </cell>
        </row>
        <row r="694">
          <cell r="A694" t="str">
            <v>900341526-316874</v>
          </cell>
          <cell r="B694">
            <v>816</v>
          </cell>
          <cell r="C694">
            <v>5136</v>
          </cell>
          <cell r="D694" t="str">
            <v>816-5136</v>
          </cell>
          <cell r="E694">
            <v>44355</v>
          </cell>
          <cell r="F694">
            <v>230550156800</v>
          </cell>
          <cell r="G694" t="str">
            <v>PAGO GIRO DIRECTO JUN2021</v>
          </cell>
          <cell r="H694">
            <v>900341526</v>
          </cell>
          <cell r="I694" t="str">
            <v>FUND CARDIOV DE COLOM ZON FRA SAS</v>
          </cell>
          <cell r="J694" t="str">
            <v>8026D82-</v>
          </cell>
          <cell r="K694" t="str">
            <v>FHIC-316874</v>
          </cell>
          <cell r="L694">
            <v>316874</v>
          </cell>
          <cell r="M694">
            <v>34022646</v>
          </cell>
          <cell r="P694">
            <v>44383</v>
          </cell>
        </row>
        <row r="695">
          <cell r="A695" t="str">
            <v>900341526-317358</v>
          </cell>
          <cell r="B695">
            <v>816</v>
          </cell>
          <cell r="C695">
            <v>5330</v>
          </cell>
          <cell r="D695" t="str">
            <v>816-5330</v>
          </cell>
          <cell r="E695">
            <v>44414</v>
          </cell>
          <cell r="F695">
            <v>230550108000</v>
          </cell>
          <cell r="G695" t="str">
            <v>PAGO GIRO DIRECTO AGO2021</v>
          </cell>
          <cell r="H695">
            <v>900341526</v>
          </cell>
          <cell r="I695" t="str">
            <v>FUND CARDIOV DE COLOM ZON FRA SAS</v>
          </cell>
          <cell r="J695" t="str">
            <v>8026D82-</v>
          </cell>
          <cell r="K695" t="str">
            <v>FHIC-317358</v>
          </cell>
          <cell r="L695">
            <v>317358</v>
          </cell>
          <cell r="M695">
            <v>93100</v>
          </cell>
          <cell r="P695">
            <v>44446</v>
          </cell>
        </row>
        <row r="696">
          <cell r="A696" t="str">
            <v>900341526-317405</v>
          </cell>
          <cell r="B696">
            <v>816</v>
          </cell>
          <cell r="C696">
            <v>5229</v>
          </cell>
          <cell r="D696" t="str">
            <v>816-5229</v>
          </cell>
          <cell r="E696">
            <v>44385</v>
          </cell>
          <cell r="F696">
            <v>230550156800</v>
          </cell>
          <cell r="G696" t="str">
            <v>PAGO GIRO DIRECTO JUL2021</v>
          </cell>
          <cell r="H696">
            <v>900341526</v>
          </cell>
          <cell r="I696" t="str">
            <v>FUND CARDIOV DE COLOM ZON FRA SAS</v>
          </cell>
          <cell r="J696" t="str">
            <v>8029D82-</v>
          </cell>
          <cell r="K696" t="str">
            <v>FHIC-317405</v>
          </cell>
          <cell r="L696">
            <v>317405</v>
          </cell>
          <cell r="M696">
            <v>6050557</v>
          </cell>
          <cell r="P696" t="str">
            <v>07/30/2021</v>
          </cell>
        </row>
        <row r="697">
          <cell r="A697" t="str">
            <v>900341526-317507</v>
          </cell>
          <cell r="B697">
            <v>816</v>
          </cell>
          <cell r="C697">
            <v>5229</v>
          </cell>
          <cell r="D697" t="str">
            <v>816-5229</v>
          </cell>
          <cell r="E697">
            <v>44385</v>
          </cell>
          <cell r="F697">
            <v>230550108000</v>
          </cell>
          <cell r="G697" t="str">
            <v>PAGO GIRO DIRECTO JUL2021</v>
          </cell>
          <cell r="H697">
            <v>900341526</v>
          </cell>
          <cell r="I697" t="str">
            <v>FUND CARDIOV DE COLOM ZON FRA SAS</v>
          </cell>
          <cell r="J697" t="str">
            <v>8026D82-</v>
          </cell>
          <cell r="K697" t="str">
            <v>FHIC-317507</v>
          </cell>
          <cell r="L697">
            <v>317507</v>
          </cell>
          <cell r="M697">
            <v>2218929</v>
          </cell>
          <cell r="P697">
            <v>44475</v>
          </cell>
        </row>
        <row r="698">
          <cell r="A698" t="str">
            <v>900341526-317525</v>
          </cell>
          <cell r="B698">
            <v>816</v>
          </cell>
          <cell r="C698">
            <v>5136</v>
          </cell>
          <cell r="D698" t="str">
            <v>816-5136</v>
          </cell>
          <cell r="E698">
            <v>44355</v>
          </cell>
          <cell r="F698">
            <v>230550156800</v>
          </cell>
          <cell r="G698" t="str">
            <v>PAGO GIRO DIRECTO JUN2021</v>
          </cell>
          <cell r="H698">
            <v>900341526</v>
          </cell>
          <cell r="I698" t="str">
            <v>FUND CARDIOV DE COLOM ZON FRA SAS</v>
          </cell>
          <cell r="J698" t="str">
            <v>8036D82-</v>
          </cell>
          <cell r="K698" t="str">
            <v>FHIC-317525</v>
          </cell>
          <cell r="L698">
            <v>317525</v>
          </cell>
          <cell r="M698">
            <v>4458380</v>
          </cell>
          <cell r="P698">
            <v>44383</v>
          </cell>
        </row>
        <row r="699">
          <cell r="A699" t="str">
            <v>900341526-317525</v>
          </cell>
          <cell r="B699">
            <v>816</v>
          </cell>
          <cell r="C699">
            <v>5229</v>
          </cell>
          <cell r="D699" t="str">
            <v>816-5229</v>
          </cell>
          <cell r="E699">
            <v>44385</v>
          </cell>
          <cell r="F699">
            <v>230550156800</v>
          </cell>
          <cell r="G699" t="str">
            <v>PAGO GIRO DIRECTO JUL2021</v>
          </cell>
          <cell r="H699">
            <v>900341526</v>
          </cell>
          <cell r="I699" t="str">
            <v>FUND CARDIOV DE COLOM ZON FRA SAS</v>
          </cell>
          <cell r="J699" t="str">
            <v>8026D82-</v>
          </cell>
          <cell r="K699" t="str">
            <v>FHIC-317525</v>
          </cell>
          <cell r="L699">
            <v>317525</v>
          </cell>
          <cell r="M699">
            <v>10713248</v>
          </cell>
          <cell r="P699">
            <v>44383</v>
          </cell>
        </row>
        <row r="700">
          <cell r="A700" t="str">
            <v>900341526-317726</v>
          </cell>
          <cell r="B700">
            <v>816</v>
          </cell>
          <cell r="C700">
            <v>5229</v>
          </cell>
          <cell r="D700" t="str">
            <v>816-5229</v>
          </cell>
          <cell r="E700">
            <v>44385</v>
          </cell>
          <cell r="F700">
            <v>230550108000</v>
          </cell>
          <cell r="G700" t="str">
            <v>PAGO GIRO DIRECTO JUL2021</v>
          </cell>
          <cell r="H700">
            <v>900341526</v>
          </cell>
          <cell r="I700" t="str">
            <v>FUND CARDIOV DE COLOM ZON FRA SAS</v>
          </cell>
          <cell r="J700" t="str">
            <v>8026D82-</v>
          </cell>
          <cell r="K700" t="str">
            <v>FHIC-317726</v>
          </cell>
          <cell r="L700">
            <v>317726</v>
          </cell>
          <cell r="M700">
            <v>257927</v>
          </cell>
          <cell r="P700">
            <v>44383</v>
          </cell>
        </row>
        <row r="701">
          <cell r="A701" t="str">
            <v>900341526-317995</v>
          </cell>
          <cell r="B701">
            <v>816</v>
          </cell>
          <cell r="C701">
            <v>5229</v>
          </cell>
          <cell r="D701" t="str">
            <v>816-5229</v>
          </cell>
          <cell r="E701">
            <v>44385</v>
          </cell>
          <cell r="F701">
            <v>230550156800</v>
          </cell>
          <cell r="G701" t="str">
            <v>PAGO GIRO DIRECTO JUL2021</v>
          </cell>
          <cell r="H701">
            <v>900341526</v>
          </cell>
          <cell r="I701" t="str">
            <v>FUND CARDIOV DE COLOM ZON FRA SAS</v>
          </cell>
          <cell r="J701" t="str">
            <v>8036D82-</v>
          </cell>
          <cell r="K701" t="str">
            <v>FHIC-317995</v>
          </cell>
          <cell r="L701">
            <v>317995</v>
          </cell>
          <cell r="M701">
            <v>93100</v>
          </cell>
          <cell r="P701">
            <v>44383</v>
          </cell>
        </row>
        <row r="702">
          <cell r="A702" t="str">
            <v>900341526-318262</v>
          </cell>
          <cell r="B702">
            <v>816</v>
          </cell>
          <cell r="C702">
            <v>5330</v>
          </cell>
          <cell r="D702" t="str">
            <v>816-5330</v>
          </cell>
          <cell r="E702">
            <v>44414</v>
          </cell>
          <cell r="F702">
            <v>230550108000</v>
          </cell>
          <cell r="G702" t="str">
            <v>PAGO GIRO DIRECTO AGO2021</v>
          </cell>
          <cell r="H702">
            <v>900341526</v>
          </cell>
          <cell r="I702" t="str">
            <v>FUND CARDIOV DE COLOM ZON FRA SAS</v>
          </cell>
          <cell r="J702" t="str">
            <v>8026D82-</v>
          </cell>
          <cell r="K702" t="str">
            <v>FHIC-318262</v>
          </cell>
          <cell r="L702">
            <v>318262</v>
          </cell>
          <cell r="M702">
            <v>93100</v>
          </cell>
          <cell r="P702">
            <v>44446</v>
          </cell>
        </row>
        <row r="703">
          <cell r="A703" t="str">
            <v>900341526-318291</v>
          </cell>
          <cell r="B703">
            <v>816</v>
          </cell>
          <cell r="C703">
            <v>5229</v>
          </cell>
          <cell r="D703" t="str">
            <v>816-5229</v>
          </cell>
          <cell r="E703">
            <v>44385</v>
          </cell>
          <cell r="F703">
            <v>230550108000</v>
          </cell>
          <cell r="G703" t="str">
            <v>PAGO GIRO DIRECTO JUL2021</v>
          </cell>
          <cell r="H703">
            <v>900341526</v>
          </cell>
          <cell r="I703" t="str">
            <v>FUND CARDIOV DE COLOM ZON FRA SAS</v>
          </cell>
          <cell r="J703" t="str">
            <v>8026D82-</v>
          </cell>
          <cell r="K703" t="str">
            <v>FHIC-318291</v>
          </cell>
          <cell r="L703">
            <v>318291</v>
          </cell>
          <cell r="M703">
            <v>41770</v>
          </cell>
          <cell r="P703">
            <v>44383</v>
          </cell>
        </row>
        <row r="704">
          <cell r="A704" t="str">
            <v>900341526-318592</v>
          </cell>
          <cell r="B704">
            <v>816</v>
          </cell>
          <cell r="C704">
            <v>5229</v>
          </cell>
          <cell r="D704" t="str">
            <v>816-5229</v>
          </cell>
          <cell r="E704">
            <v>44385</v>
          </cell>
          <cell r="F704">
            <v>230550108000</v>
          </cell>
          <cell r="G704" t="str">
            <v>PAGO GIRO DIRECTO JUL2021</v>
          </cell>
          <cell r="H704">
            <v>900341526</v>
          </cell>
          <cell r="I704" t="str">
            <v>FUND CARDIOV DE COLOM ZON FRA SAS</v>
          </cell>
          <cell r="J704" t="str">
            <v>8026D82-</v>
          </cell>
          <cell r="K704" t="str">
            <v>FHIC-318592</v>
          </cell>
          <cell r="L704">
            <v>318592</v>
          </cell>
          <cell r="M704">
            <v>1098478</v>
          </cell>
          <cell r="P704">
            <v>44446</v>
          </cell>
        </row>
        <row r="705">
          <cell r="A705" t="str">
            <v>900341526-318615</v>
          </cell>
          <cell r="B705">
            <v>816</v>
          </cell>
          <cell r="C705">
            <v>5229</v>
          </cell>
          <cell r="D705" t="str">
            <v>816-5229</v>
          </cell>
          <cell r="E705">
            <v>44385</v>
          </cell>
          <cell r="F705">
            <v>230550108000</v>
          </cell>
          <cell r="G705" t="str">
            <v>PAGO GIRO DIRECTO JUL2021</v>
          </cell>
          <cell r="H705">
            <v>900341526</v>
          </cell>
          <cell r="I705" t="str">
            <v>FUND CARDIOV DE COLOM ZON FRA SAS</v>
          </cell>
          <cell r="J705" t="str">
            <v>8026D82-</v>
          </cell>
          <cell r="K705" t="str">
            <v>FHIC-318615</v>
          </cell>
          <cell r="L705">
            <v>318615</v>
          </cell>
          <cell r="M705">
            <v>1264587</v>
          </cell>
          <cell r="P705">
            <v>44475</v>
          </cell>
        </row>
        <row r="706">
          <cell r="A706" t="str">
            <v>900341526-318717</v>
          </cell>
          <cell r="B706">
            <v>816</v>
          </cell>
          <cell r="C706">
            <v>5136</v>
          </cell>
          <cell r="D706" t="str">
            <v>816-5136</v>
          </cell>
          <cell r="E706">
            <v>44355</v>
          </cell>
          <cell r="F706">
            <v>230550156800</v>
          </cell>
          <cell r="G706" t="str">
            <v>PAGO GIRO DIRECTO JUN2021</v>
          </cell>
          <cell r="H706">
            <v>900341526</v>
          </cell>
          <cell r="I706" t="str">
            <v>FUND CARDIOV DE COLOM ZON FRA SAS</v>
          </cell>
          <cell r="J706" t="str">
            <v>8026D82-</v>
          </cell>
          <cell r="K706" t="str">
            <v>FHIC-318717</v>
          </cell>
          <cell r="L706">
            <v>318717</v>
          </cell>
          <cell r="M706">
            <v>16140095</v>
          </cell>
          <cell r="P706">
            <v>44383</v>
          </cell>
        </row>
        <row r="707">
          <cell r="A707" t="str">
            <v>900341526-319743</v>
          </cell>
          <cell r="B707">
            <v>816</v>
          </cell>
          <cell r="C707">
            <v>5229</v>
          </cell>
          <cell r="D707" t="str">
            <v>816-5229</v>
          </cell>
          <cell r="E707">
            <v>44385</v>
          </cell>
          <cell r="F707">
            <v>230550108000</v>
          </cell>
          <cell r="G707" t="str">
            <v>PAGO GIRO DIRECTO JUL2021</v>
          </cell>
          <cell r="H707">
            <v>900341526</v>
          </cell>
          <cell r="I707" t="str">
            <v>FUND CARDIOV DE COLOM ZON FRA SAS</v>
          </cell>
          <cell r="J707" t="str">
            <v>8026D82-</v>
          </cell>
          <cell r="K707" t="str">
            <v>FHIC-319743</v>
          </cell>
          <cell r="L707">
            <v>319743</v>
          </cell>
          <cell r="M707">
            <v>66150</v>
          </cell>
          <cell r="P707">
            <v>44475</v>
          </cell>
        </row>
        <row r="708">
          <cell r="A708" t="str">
            <v>900341526-319744</v>
          </cell>
          <cell r="B708">
            <v>816</v>
          </cell>
          <cell r="C708">
            <v>5229</v>
          </cell>
          <cell r="D708" t="str">
            <v>816-5229</v>
          </cell>
          <cell r="E708">
            <v>44385</v>
          </cell>
          <cell r="F708">
            <v>230550156800</v>
          </cell>
          <cell r="G708" t="str">
            <v>PAGO GIRO DIRECTO JUL2021</v>
          </cell>
          <cell r="H708">
            <v>900341526</v>
          </cell>
          <cell r="I708" t="str">
            <v>FUND CARDIOV DE COLOM ZON FRA SAS</v>
          </cell>
          <cell r="J708" t="str">
            <v>8026D82-</v>
          </cell>
          <cell r="K708" t="str">
            <v>FHIC-319744</v>
          </cell>
          <cell r="L708">
            <v>319744</v>
          </cell>
          <cell r="M708">
            <v>66150</v>
          </cell>
          <cell r="P708">
            <v>44475</v>
          </cell>
        </row>
        <row r="709">
          <cell r="A709" t="str">
            <v>900341526-320802</v>
          </cell>
          <cell r="B709">
            <v>816</v>
          </cell>
          <cell r="C709">
            <v>5330</v>
          </cell>
          <cell r="D709" t="str">
            <v>816-5330</v>
          </cell>
          <cell r="E709">
            <v>44414</v>
          </cell>
          <cell r="F709">
            <v>230550156800</v>
          </cell>
          <cell r="G709" t="str">
            <v>PAGO GIRO DIRECTO AGO2021</v>
          </cell>
          <cell r="H709">
            <v>900341526</v>
          </cell>
          <cell r="I709" t="str">
            <v>FUND CARDIOV DE COLOM ZON FRA SAS</v>
          </cell>
          <cell r="J709" t="str">
            <v>8026D82-</v>
          </cell>
          <cell r="K709" t="str">
            <v>FHIC-320802</v>
          </cell>
          <cell r="L709">
            <v>320802</v>
          </cell>
          <cell r="M709">
            <v>93100</v>
          </cell>
          <cell r="P709">
            <v>44446</v>
          </cell>
        </row>
        <row r="710">
          <cell r="A710" t="str">
            <v>900341526-320844</v>
          </cell>
          <cell r="B710">
            <v>816</v>
          </cell>
          <cell r="C710">
            <v>5229</v>
          </cell>
          <cell r="D710" t="str">
            <v>816-5229</v>
          </cell>
          <cell r="E710">
            <v>44385</v>
          </cell>
          <cell r="F710">
            <v>230550156800</v>
          </cell>
          <cell r="G710" t="str">
            <v>PAGO GIRO DIRECTO JUL2021</v>
          </cell>
          <cell r="H710">
            <v>900341526</v>
          </cell>
          <cell r="I710" t="str">
            <v>FUND CARDIOV DE COLOM ZON FRA SAS</v>
          </cell>
          <cell r="J710" t="str">
            <v>8026D82-</v>
          </cell>
          <cell r="K710" t="str">
            <v>FHIC-320844</v>
          </cell>
          <cell r="L710">
            <v>320844</v>
          </cell>
          <cell r="M710">
            <v>4391206</v>
          </cell>
          <cell r="P710" t="str">
            <v>07/30/2021</v>
          </cell>
        </row>
        <row r="711">
          <cell r="A711" t="str">
            <v>900341526-321009</v>
          </cell>
          <cell r="B711">
            <v>816</v>
          </cell>
          <cell r="C711">
            <v>5229</v>
          </cell>
          <cell r="D711" t="str">
            <v>816-5229</v>
          </cell>
          <cell r="E711">
            <v>44385</v>
          </cell>
          <cell r="F711">
            <v>230550156800</v>
          </cell>
          <cell r="G711" t="str">
            <v>PAGO GIRO DIRECTO JUL2021</v>
          </cell>
          <cell r="H711">
            <v>900341526</v>
          </cell>
          <cell r="I711" t="str">
            <v>FUND CARDIOV DE COLOM ZON FRA SAS</v>
          </cell>
          <cell r="J711" t="str">
            <v>8026D82-</v>
          </cell>
          <cell r="K711" t="str">
            <v>FHIC-321009</v>
          </cell>
          <cell r="L711">
            <v>321009</v>
          </cell>
          <cell r="M711">
            <v>10159592</v>
          </cell>
          <cell r="P711">
            <v>44383</v>
          </cell>
        </row>
        <row r="712">
          <cell r="A712" t="str">
            <v>900341526-321611</v>
          </cell>
          <cell r="B712">
            <v>816</v>
          </cell>
          <cell r="C712">
            <v>5330</v>
          </cell>
          <cell r="D712" t="str">
            <v>816-5330</v>
          </cell>
          <cell r="E712">
            <v>44414</v>
          </cell>
          <cell r="F712">
            <v>230550108000</v>
          </cell>
          <cell r="G712" t="str">
            <v>PAGO GIRO DIRECTO AGO2021</v>
          </cell>
          <cell r="H712">
            <v>900341526</v>
          </cell>
          <cell r="I712" t="str">
            <v>FUND CARDIOV DE COLOM ZON FRA SAS</v>
          </cell>
          <cell r="J712" t="str">
            <v>8048D82-</v>
          </cell>
          <cell r="K712" t="str">
            <v>FHIC-321611</v>
          </cell>
          <cell r="L712">
            <v>321611</v>
          </cell>
          <cell r="M712">
            <v>990063</v>
          </cell>
          <cell r="P712">
            <v>44446</v>
          </cell>
        </row>
        <row r="713">
          <cell r="A713" t="str">
            <v>900341526-321670</v>
          </cell>
          <cell r="B713">
            <v>816</v>
          </cell>
          <cell r="C713">
            <v>5330</v>
          </cell>
          <cell r="D713" t="str">
            <v>816-5330</v>
          </cell>
          <cell r="E713">
            <v>44414</v>
          </cell>
          <cell r="F713">
            <v>230550156800</v>
          </cell>
          <cell r="G713" t="str">
            <v>PAGO GIRO DIRECTO AGO2021</v>
          </cell>
          <cell r="H713">
            <v>900341526</v>
          </cell>
          <cell r="I713" t="str">
            <v>FUND CARDIOV DE COLOM ZON FRA SAS</v>
          </cell>
          <cell r="J713" t="str">
            <v>8026D82-</v>
          </cell>
          <cell r="K713" t="str">
            <v>FHIC-321670</v>
          </cell>
          <cell r="L713">
            <v>321670</v>
          </cell>
          <cell r="M713">
            <v>93100</v>
          </cell>
          <cell r="P713">
            <v>44446</v>
          </cell>
        </row>
        <row r="714">
          <cell r="A714" t="str">
            <v>900341526-321724</v>
          </cell>
          <cell r="B714">
            <v>816</v>
          </cell>
          <cell r="C714">
            <v>5330</v>
          </cell>
          <cell r="D714" t="str">
            <v>816-5330</v>
          </cell>
          <cell r="E714">
            <v>44414</v>
          </cell>
          <cell r="F714">
            <v>230550108000</v>
          </cell>
          <cell r="G714" t="str">
            <v>PAGO GIRO DIRECTO AGO2021</v>
          </cell>
          <cell r="H714">
            <v>900341526</v>
          </cell>
          <cell r="I714" t="str">
            <v>FUND CARDIOV DE COLOM ZON FRA SAS</v>
          </cell>
          <cell r="J714" t="str">
            <v>8026D82-</v>
          </cell>
          <cell r="K714" t="str">
            <v>FHIC-321724</v>
          </cell>
          <cell r="L714">
            <v>321724</v>
          </cell>
          <cell r="M714">
            <v>44526</v>
          </cell>
          <cell r="P714">
            <v>44446</v>
          </cell>
        </row>
        <row r="715">
          <cell r="A715" t="str">
            <v>900341526-321881</v>
          </cell>
          <cell r="B715">
            <v>816</v>
          </cell>
          <cell r="C715">
            <v>5229</v>
          </cell>
          <cell r="D715" t="str">
            <v>816-5229</v>
          </cell>
          <cell r="E715">
            <v>44385</v>
          </cell>
          <cell r="F715">
            <v>230550108000</v>
          </cell>
          <cell r="G715" t="str">
            <v>PAGO GIRO DIRECTO JUL2021</v>
          </cell>
          <cell r="H715">
            <v>900341526</v>
          </cell>
          <cell r="I715" t="str">
            <v>FUND CARDIOV DE COLOM ZON FRA SAS</v>
          </cell>
          <cell r="J715" t="str">
            <v>8030D82-</v>
          </cell>
          <cell r="K715" t="str">
            <v>FHIC-321881</v>
          </cell>
          <cell r="L715">
            <v>321881</v>
          </cell>
          <cell r="M715">
            <v>3822000</v>
          </cell>
          <cell r="P715">
            <v>44383</v>
          </cell>
        </row>
        <row r="716">
          <cell r="A716" t="str">
            <v>900341526-322326</v>
          </cell>
          <cell r="B716">
            <v>816</v>
          </cell>
          <cell r="C716">
            <v>5330</v>
          </cell>
          <cell r="D716" t="str">
            <v>816-5330</v>
          </cell>
          <cell r="E716">
            <v>44414</v>
          </cell>
          <cell r="F716">
            <v>230550108000</v>
          </cell>
          <cell r="G716" t="str">
            <v>PAGO GIRO DIRECTO AGO2021</v>
          </cell>
          <cell r="H716">
            <v>900341526</v>
          </cell>
          <cell r="I716" t="str">
            <v>FUND CARDIOV DE COLOM ZON FRA SAS</v>
          </cell>
          <cell r="J716" t="str">
            <v>8026D82-</v>
          </cell>
          <cell r="K716" t="str">
            <v>FHIC-322326</v>
          </cell>
          <cell r="L716">
            <v>322326</v>
          </cell>
          <cell r="M716">
            <v>538667</v>
          </cell>
          <cell r="P716" t="str">
            <v>07/30/2021</v>
          </cell>
        </row>
        <row r="717">
          <cell r="A717" t="str">
            <v>900341526-322497</v>
          </cell>
          <cell r="B717">
            <v>816</v>
          </cell>
          <cell r="C717">
            <v>5229</v>
          </cell>
          <cell r="D717" t="str">
            <v>816-5229</v>
          </cell>
          <cell r="E717">
            <v>44385</v>
          </cell>
          <cell r="F717">
            <v>230550108000</v>
          </cell>
          <cell r="G717" t="str">
            <v>PAGO GIRO DIRECTO JUL2021</v>
          </cell>
          <cell r="H717">
            <v>900341526</v>
          </cell>
          <cell r="I717" t="str">
            <v>FUND CARDIOV DE COLOM ZON FRA SAS</v>
          </cell>
          <cell r="J717" t="str">
            <v>8023D82-</v>
          </cell>
          <cell r="K717" t="str">
            <v>FHIC-322497</v>
          </cell>
          <cell r="L717">
            <v>322497</v>
          </cell>
          <cell r="M717">
            <v>8192664</v>
          </cell>
          <cell r="P717" t="str">
            <v>07/30/2021</v>
          </cell>
        </row>
        <row r="718">
          <cell r="A718" t="str">
            <v>900341526-322730</v>
          </cell>
          <cell r="B718">
            <v>816</v>
          </cell>
          <cell r="C718">
            <v>5330</v>
          </cell>
          <cell r="D718" t="str">
            <v>816-5330</v>
          </cell>
          <cell r="E718">
            <v>44414</v>
          </cell>
          <cell r="F718">
            <v>230550108000</v>
          </cell>
          <cell r="G718" t="str">
            <v>PAGO GIRO DIRECTO AGO2021</v>
          </cell>
          <cell r="H718">
            <v>900341526</v>
          </cell>
          <cell r="I718" t="str">
            <v>FUND CARDIOV DE COLOM ZON FRA SAS</v>
          </cell>
          <cell r="J718" t="str">
            <v>8026D82-</v>
          </cell>
          <cell r="K718" t="str">
            <v>FHIC-322730</v>
          </cell>
          <cell r="L718">
            <v>322730</v>
          </cell>
          <cell r="M718">
            <v>93100</v>
          </cell>
          <cell r="P718">
            <v>44446</v>
          </cell>
        </row>
        <row r="719">
          <cell r="A719" t="str">
            <v>900341526-322774</v>
          </cell>
          <cell r="B719">
            <v>816</v>
          </cell>
          <cell r="C719">
            <v>5330</v>
          </cell>
          <cell r="D719" t="str">
            <v>816-5330</v>
          </cell>
          <cell r="E719">
            <v>44414</v>
          </cell>
          <cell r="F719">
            <v>230550108000</v>
          </cell>
          <cell r="G719" t="str">
            <v>PAGO GIRO DIRECTO AGO2021</v>
          </cell>
          <cell r="H719">
            <v>900341526</v>
          </cell>
          <cell r="I719" t="str">
            <v>FUND CARDIOV DE COLOM ZON FRA SAS</v>
          </cell>
          <cell r="J719" t="str">
            <v>8023D82-</v>
          </cell>
          <cell r="K719" t="str">
            <v>FHIC-322774</v>
          </cell>
          <cell r="L719">
            <v>322774</v>
          </cell>
          <cell r="M719">
            <v>137591</v>
          </cell>
          <cell r="P719">
            <v>44446</v>
          </cell>
        </row>
        <row r="720">
          <cell r="A720" t="str">
            <v>900341526-322840</v>
          </cell>
          <cell r="B720">
            <v>816</v>
          </cell>
          <cell r="C720">
            <v>5330</v>
          </cell>
          <cell r="D720" t="str">
            <v>816-5330</v>
          </cell>
          <cell r="E720">
            <v>44414</v>
          </cell>
          <cell r="F720">
            <v>230550108000</v>
          </cell>
          <cell r="G720" t="str">
            <v>PAGO GIRO DIRECTO AGO2021</v>
          </cell>
          <cell r="H720">
            <v>900341526</v>
          </cell>
          <cell r="I720" t="str">
            <v>FUND CARDIOV DE COLOM ZON FRA SAS</v>
          </cell>
          <cell r="J720" t="str">
            <v>8023D82-</v>
          </cell>
          <cell r="K720" t="str">
            <v>FHIC-322840</v>
          </cell>
          <cell r="L720">
            <v>322840</v>
          </cell>
          <cell r="M720">
            <v>156800</v>
          </cell>
          <cell r="P720">
            <v>44446</v>
          </cell>
        </row>
        <row r="721">
          <cell r="A721" t="str">
            <v>900341526-323063</v>
          </cell>
          <cell r="B721">
            <v>816</v>
          </cell>
          <cell r="C721">
            <v>5330</v>
          </cell>
          <cell r="D721" t="str">
            <v>816-5330</v>
          </cell>
          <cell r="E721">
            <v>44414</v>
          </cell>
          <cell r="F721">
            <v>230550108000</v>
          </cell>
          <cell r="G721" t="str">
            <v>PAGO GIRO DIRECTO AGO2021</v>
          </cell>
          <cell r="H721">
            <v>900341526</v>
          </cell>
          <cell r="I721" t="str">
            <v>FUND CARDIOV DE COLOM ZON FRA SAS</v>
          </cell>
          <cell r="J721" t="str">
            <v>8036D82-</v>
          </cell>
          <cell r="K721" t="str">
            <v>FHIC-323063</v>
          </cell>
          <cell r="L721">
            <v>323063</v>
          </cell>
          <cell r="M721">
            <v>279300</v>
          </cell>
          <cell r="P721">
            <v>44446</v>
          </cell>
        </row>
        <row r="722">
          <cell r="A722" t="str">
            <v>900341526-323147</v>
          </cell>
          <cell r="B722">
            <v>816</v>
          </cell>
          <cell r="C722">
            <v>5330</v>
          </cell>
          <cell r="D722" t="str">
            <v>816-5330</v>
          </cell>
          <cell r="E722">
            <v>44414</v>
          </cell>
          <cell r="F722">
            <v>230550156800</v>
          </cell>
          <cell r="G722" t="str">
            <v>PAGO GIRO DIRECTO AGO2021</v>
          </cell>
          <cell r="H722">
            <v>900341526</v>
          </cell>
          <cell r="I722" t="str">
            <v>FUND CARDIOV DE COLOM ZON FRA SAS</v>
          </cell>
          <cell r="J722" t="str">
            <v>8026D82-</v>
          </cell>
          <cell r="K722" t="str">
            <v>FHIC-323147</v>
          </cell>
          <cell r="L722">
            <v>323147</v>
          </cell>
          <cell r="M722">
            <v>93100</v>
          </cell>
          <cell r="P722">
            <v>44446</v>
          </cell>
        </row>
        <row r="723">
          <cell r="A723" t="str">
            <v>900341526-323352</v>
          </cell>
          <cell r="B723">
            <v>816</v>
          </cell>
          <cell r="C723">
            <v>5330</v>
          </cell>
          <cell r="D723" t="str">
            <v>816-5330</v>
          </cell>
          <cell r="E723">
            <v>44414</v>
          </cell>
          <cell r="F723">
            <v>230550108000</v>
          </cell>
          <cell r="G723" t="str">
            <v>PAGO GIRO DIRECTO AGO2021</v>
          </cell>
          <cell r="H723">
            <v>900341526</v>
          </cell>
          <cell r="I723" t="str">
            <v>FUND CARDIOV DE COLOM ZON FRA SAS</v>
          </cell>
          <cell r="J723" t="str">
            <v>8023D82-</v>
          </cell>
          <cell r="K723" t="str">
            <v>FHIC-323352</v>
          </cell>
          <cell r="L723">
            <v>323352</v>
          </cell>
          <cell r="M723">
            <v>151592</v>
          </cell>
          <cell r="P723">
            <v>44446</v>
          </cell>
        </row>
        <row r="724">
          <cell r="A724" t="str">
            <v>900341526-323453</v>
          </cell>
          <cell r="B724">
            <v>816</v>
          </cell>
          <cell r="C724">
            <v>5229</v>
          </cell>
          <cell r="D724" t="str">
            <v>816-5229</v>
          </cell>
          <cell r="E724">
            <v>44385</v>
          </cell>
          <cell r="F724">
            <v>230550108000</v>
          </cell>
          <cell r="G724" t="str">
            <v>PAGO GIRO DIRECTO JUL2021</v>
          </cell>
          <cell r="H724">
            <v>900341526</v>
          </cell>
          <cell r="I724" t="str">
            <v>FUND CARDIOV DE COLOM ZON FRA SAS</v>
          </cell>
          <cell r="J724" t="str">
            <v>8026D82-</v>
          </cell>
          <cell r="K724" t="str">
            <v>FHIC-323453</v>
          </cell>
          <cell r="L724">
            <v>323453</v>
          </cell>
          <cell r="M724">
            <v>4095478</v>
          </cell>
          <cell r="P724" t="str">
            <v>07/30/2021</v>
          </cell>
        </row>
        <row r="725">
          <cell r="A725" t="str">
            <v>900341526-323618</v>
          </cell>
          <cell r="B725">
            <v>816</v>
          </cell>
          <cell r="C725">
            <v>5229</v>
          </cell>
          <cell r="D725" t="str">
            <v>816-5229</v>
          </cell>
          <cell r="E725">
            <v>44385</v>
          </cell>
          <cell r="F725">
            <v>230550156800</v>
          </cell>
          <cell r="G725" t="str">
            <v>PAGO GIRO DIRECTO JUL2021</v>
          </cell>
          <cell r="H725">
            <v>900341526</v>
          </cell>
          <cell r="I725" t="str">
            <v>FUND CARDIOV DE COLOM ZON FRA SAS</v>
          </cell>
          <cell r="J725" t="str">
            <v>8026D82-</v>
          </cell>
          <cell r="K725" t="str">
            <v>FHIC-323618</v>
          </cell>
          <cell r="L725">
            <v>323618</v>
          </cell>
          <cell r="M725">
            <v>16749479</v>
          </cell>
          <cell r="P725">
            <v>44262</v>
          </cell>
        </row>
        <row r="726">
          <cell r="A726" t="str">
            <v>900341526-323679</v>
          </cell>
          <cell r="B726">
            <v>816</v>
          </cell>
          <cell r="C726">
            <v>5330</v>
          </cell>
          <cell r="D726" t="str">
            <v>816-5330</v>
          </cell>
          <cell r="E726">
            <v>44414</v>
          </cell>
          <cell r="F726">
            <v>230550108000</v>
          </cell>
          <cell r="G726" t="str">
            <v>PAGO GIRO DIRECTO AGO2021</v>
          </cell>
          <cell r="H726">
            <v>900341526</v>
          </cell>
          <cell r="I726" t="str">
            <v>FUND CARDIOV DE COLOM ZON FRA SAS</v>
          </cell>
          <cell r="J726" t="str">
            <v>8026D82-</v>
          </cell>
          <cell r="K726" t="str">
            <v>FHIC-323679</v>
          </cell>
          <cell r="L726">
            <v>323679</v>
          </cell>
          <cell r="M726">
            <v>93100</v>
          </cell>
          <cell r="P726">
            <v>44446</v>
          </cell>
        </row>
        <row r="727">
          <cell r="A727" t="str">
            <v>900341526-323692</v>
          </cell>
          <cell r="B727">
            <v>816</v>
          </cell>
          <cell r="C727">
            <v>5229</v>
          </cell>
          <cell r="D727" t="str">
            <v>816-5229</v>
          </cell>
          <cell r="E727">
            <v>44385</v>
          </cell>
          <cell r="F727">
            <v>230550108000</v>
          </cell>
          <cell r="G727" t="str">
            <v>PAGO GIRO DIRECTO JUL2021</v>
          </cell>
          <cell r="H727">
            <v>900341526</v>
          </cell>
          <cell r="I727" t="str">
            <v>FUND CARDIOV DE COLOM ZON FRA SAS</v>
          </cell>
          <cell r="J727" t="str">
            <v>8026D82-</v>
          </cell>
          <cell r="K727" t="str">
            <v>FHIC-323692</v>
          </cell>
          <cell r="L727">
            <v>323692</v>
          </cell>
          <cell r="M727">
            <v>16672599</v>
          </cell>
          <cell r="P727" t="str">
            <v>07/30/2021</v>
          </cell>
        </row>
        <row r="728">
          <cell r="A728" t="str">
            <v>900341526-323745</v>
          </cell>
          <cell r="B728">
            <v>816</v>
          </cell>
          <cell r="C728">
            <v>5330</v>
          </cell>
          <cell r="D728" t="str">
            <v>816-5330</v>
          </cell>
          <cell r="E728">
            <v>44414</v>
          </cell>
          <cell r="F728">
            <v>230550156800</v>
          </cell>
          <cell r="G728" t="str">
            <v>PAGO GIRO DIRECTO AGO2021</v>
          </cell>
          <cell r="H728">
            <v>900341526</v>
          </cell>
          <cell r="I728" t="str">
            <v>FUND CARDIOV DE COLOM ZON FRA SAS</v>
          </cell>
          <cell r="J728" t="str">
            <v>8026D82-</v>
          </cell>
          <cell r="K728" t="str">
            <v>FHIC-323745</v>
          </cell>
          <cell r="L728">
            <v>323745</v>
          </cell>
          <cell r="M728">
            <v>93100</v>
          </cell>
          <cell r="P728">
            <v>44446</v>
          </cell>
        </row>
        <row r="729">
          <cell r="A729" t="str">
            <v>900341526-324351</v>
          </cell>
          <cell r="B729">
            <v>816</v>
          </cell>
          <cell r="C729">
            <v>5330</v>
          </cell>
          <cell r="D729" t="str">
            <v>816-5330</v>
          </cell>
          <cell r="E729">
            <v>44414</v>
          </cell>
          <cell r="F729">
            <v>230550108000</v>
          </cell>
          <cell r="G729" t="str">
            <v>PAGO GIRO DIRECTO AGO2021</v>
          </cell>
          <cell r="H729">
            <v>900341526</v>
          </cell>
          <cell r="I729" t="str">
            <v>FUND CARDIOV DE COLOM ZON FRA SAS</v>
          </cell>
          <cell r="J729" t="str">
            <v>8023D82-</v>
          </cell>
          <cell r="K729" t="str">
            <v>FHIC-324351</v>
          </cell>
          <cell r="L729">
            <v>324351</v>
          </cell>
          <cell r="M729">
            <v>93100</v>
          </cell>
          <cell r="P729">
            <v>44446</v>
          </cell>
        </row>
        <row r="730">
          <cell r="A730" t="str">
            <v>900341526-324898</v>
          </cell>
          <cell r="B730">
            <v>816</v>
          </cell>
          <cell r="C730">
            <v>5330</v>
          </cell>
          <cell r="D730" t="str">
            <v>816-5330</v>
          </cell>
          <cell r="E730">
            <v>44414</v>
          </cell>
          <cell r="F730">
            <v>230550108000</v>
          </cell>
          <cell r="G730" t="str">
            <v>PAGO GIRO DIRECTO AGO2021</v>
          </cell>
          <cell r="H730">
            <v>900341526</v>
          </cell>
          <cell r="I730" t="str">
            <v>FUND CARDIOV DE COLOM ZON FRA SAS</v>
          </cell>
          <cell r="J730" t="str">
            <v>8026D82-</v>
          </cell>
          <cell r="K730" t="str">
            <v>FHIC-324898</v>
          </cell>
          <cell r="L730">
            <v>324898</v>
          </cell>
          <cell r="M730">
            <v>93100</v>
          </cell>
          <cell r="P730">
            <v>44446</v>
          </cell>
        </row>
        <row r="731">
          <cell r="A731" t="str">
            <v>900341526-325062</v>
          </cell>
          <cell r="B731">
            <v>816</v>
          </cell>
          <cell r="C731">
            <v>5229</v>
          </cell>
          <cell r="D731" t="str">
            <v>816-5229</v>
          </cell>
          <cell r="E731">
            <v>44385</v>
          </cell>
          <cell r="F731">
            <v>230550156800</v>
          </cell>
          <cell r="G731" t="str">
            <v>PAGO GIRO DIRECTO JUL2021</v>
          </cell>
          <cell r="H731">
            <v>900341526</v>
          </cell>
          <cell r="I731" t="str">
            <v>FUND CARDIOV DE COLOM ZON FRA SAS</v>
          </cell>
          <cell r="J731" t="str">
            <v>8025D82-</v>
          </cell>
          <cell r="K731" t="str">
            <v>FHIC-325062</v>
          </cell>
          <cell r="L731">
            <v>325062</v>
          </cell>
          <cell r="M731">
            <v>3822000</v>
          </cell>
          <cell r="P731">
            <v>44446</v>
          </cell>
        </row>
        <row r="732">
          <cell r="A732" t="str">
            <v>900341526-325166</v>
          </cell>
          <cell r="B732">
            <v>816</v>
          </cell>
          <cell r="C732">
            <v>5330</v>
          </cell>
          <cell r="D732" t="str">
            <v>816-5330</v>
          </cell>
          <cell r="E732">
            <v>44414</v>
          </cell>
          <cell r="F732">
            <v>230550156800</v>
          </cell>
          <cell r="G732" t="str">
            <v>PAGO GIRO DIRECTO AGO2021</v>
          </cell>
          <cell r="H732">
            <v>900341526</v>
          </cell>
          <cell r="I732" t="str">
            <v>FUND CARDIOV DE COLOM ZON FRA SAS</v>
          </cell>
          <cell r="J732" t="str">
            <v>8026D82-</v>
          </cell>
          <cell r="K732" t="str">
            <v>FHIC-325166</v>
          </cell>
          <cell r="L732">
            <v>325166</v>
          </cell>
          <cell r="M732">
            <v>130217</v>
          </cell>
          <cell r="P732">
            <v>44446</v>
          </cell>
        </row>
        <row r="733">
          <cell r="A733" t="str">
            <v>900341526-326120</v>
          </cell>
          <cell r="B733">
            <v>816</v>
          </cell>
          <cell r="C733">
            <v>5229</v>
          </cell>
          <cell r="D733" t="str">
            <v>816-5229</v>
          </cell>
          <cell r="E733">
            <v>44385</v>
          </cell>
          <cell r="F733">
            <v>230550156800</v>
          </cell>
          <cell r="G733" t="str">
            <v>PAGO GIRO DIRECTO JUL2021</v>
          </cell>
          <cell r="H733">
            <v>900341526</v>
          </cell>
          <cell r="I733" t="str">
            <v>FUND CARDIOV DE COLOM ZON FRA SAS</v>
          </cell>
          <cell r="J733" t="str">
            <v>8026D82-</v>
          </cell>
          <cell r="K733" t="str">
            <v>FHIC-326120</v>
          </cell>
          <cell r="L733">
            <v>326120</v>
          </cell>
          <cell r="M733">
            <v>1389526</v>
          </cell>
          <cell r="P733">
            <v>44262</v>
          </cell>
        </row>
        <row r="734">
          <cell r="A734" t="str">
            <v>900341526-326125</v>
          </cell>
          <cell r="B734">
            <v>816</v>
          </cell>
          <cell r="C734">
            <v>5330</v>
          </cell>
          <cell r="D734" t="str">
            <v>816-5330</v>
          </cell>
          <cell r="E734">
            <v>44414</v>
          </cell>
          <cell r="F734">
            <v>230550156800</v>
          </cell>
          <cell r="G734" t="str">
            <v>PAGO GIRO DIRECTO AGO2021</v>
          </cell>
          <cell r="H734">
            <v>900341526</v>
          </cell>
          <cell r="I734" t="str">
            <v>FUND CARDIOV DE COLOM ZON FRA SAS</v>
          </cell>
          <cell r="J734" t="str">
            <v>8026D82-</v>
          </cell>
          <cell r="K734" t="str">
            <v>FHIC-326125</v>
          </cell>
          <cell r="L734">
            <v>326125</v>
          </cell>
          <cell r="M734">
            <v>74154345</v>
          </cell>
          <cell r="P734">
            <v>44263</v>
          </cell>
        </row>
        <row r="735">
          <cell r="A735" t="str">
            <v>900341526-326138</v>
          </cell>
          <cell r="B735">
            <v>816</v>
          </cell>
          <cell r="C735">
            <v>5330</v>
          </cell>
          <cell r="D735" t="str">
            <v>816-5330</v>
          </cell>
          <cell r="E735">
            <v>44414</v>
          </cell>
          <cell r="F735">
            <v>230550108000</v>
          </cell>
          <cell r="G735" t="str">
            <v>PAGO GIRO DIRECTO AGO2021</v>
          </cell>
          <cell r="H735">
            <v>900341526</v>
          </cell>
          <cell r="I735" t="str">
            <v>FUND CARDIOV DE COLOM ZON FRA SAS</v>
          </cell>
          <cell r="J735" t="str">
            <v>8026D82-</v>
          </cell>
          <cell r="K735" t="str">
            <v>FHIC-326138</v>
          </cell>
          <cell r="L735">
            <v>326138</v>
          </cell>
          <cell r="M735">
            <v>68224</v>
          </cell>
          <cell r="P735">
            <v>44446</v>
          </cell>
        </row>
        <row r="736">
          <cell r="A736" t="str">
            <v>900341526-326498</v>
          </cell>
          <cell r="B736">
            <v>816</v>
          </cell>
          <cell r="C736">
            <v>5229</v>
          </cell>
          <cell r="D736" t="str">
            <v>816-5229</v>
          </cell>
          <cell r="E736">
            <v>44385</v>
          </cell>
          <cell r="F736">
            <v>230550156800</v>
          </cell>
          <cell r="G736" t="str">
            <v>PAGO GIRO DIRECTO JUL2021</v>
          </cell>
          <cell r="H736">
            <v>900341526</v>
          </cell>
          <cell r="I736" t="str">
            <v>FUND CARDIOV DE COLOM ZON FRA SAS</v>
          </cell>
          <cell r="J736" t="str">
            <v>8026D82-</v>
          </cell>
          <cell r="K736" t="str">
            <v>FHIC-326498</v>
          </cell>
          <cell r="L736">
            <v>326498</v>
          </cell>
          <cell r="M736">
            <v>5648587</v>
          </cell>
          <cell r="P736" t="str">
            <v>07/30/2021</v>
          </cell>
        </row>
        <row r="737">
          <cell r="A737" t="str">
            <v>900341526-326522</v>
          </cell>
          <cell r="B737">
            <v>816</v>
          </cell>
          <cell r="C737">
            <v>5229</v>
          </cell>
          <cell r="D737" t="str">
            <v>816-5229</v>
          </cell>
          <cell r="E737">
            <v>44385</v>
          </cell>
          <cell r="F737">
            <v>230550108000</v>
          </cell>
          <cell r="G737" t="str">
            <v>PAGO GIRO DIRECTO JUL2021</v>
          </cell>
          <cell r="H737">
            <v>900341526</v>
          </cell>
          <cell r="I737" t="str">
            <v>FUND CARDIOV DE COLOM ZON FRA SAS</v>
          </cell>
          <cell r="J737" t="str">
            <v>8036D82-</v>
          </cell>
          <cell r="K737" t="str">
            <v>FHIC-326522</v>
          </cell>
          <cell r="L737">
            <v>326522</v>
          </cell>
          <cell r="M737">
            <v>3161213</v>
          </cell>
          <cell r="P737" t="str">
            <v>07/30/2021</v>
          </cell>
        </row>
        <row r="738">
          <cell r="A738" t="str">
            <v>900341526-326552</v>
          </cell>
          <cell r="B738">
            <v>816</v>
          </cell>
          <cell r="C738">
            <v>5229</v>
          </cell>
          <cell r="D738" t="str">
            <v>816-5229</v>
          </cell>
          <cell r="E738">
            <v>44385</v>
          </cell>
          <cell r="F738">
            <v>230550108000</v>
          </cell>
          <cell r="G738" t="str">
            <v>PAGO GIRO DIRECTO JUL2021</v>
          </cell>
          <cell r="H738">
            <v>900341526</v>
          </cell>
          <cell r="I738" t="str">
            <v>FUND CARDIOV DE COLOM ZON FRA SAS</v>
          </cell>
          <cell r="J738" t="str">
            <v>8026D82-</v>
          </cell>
          <cell r="K738" t="str">
            <v>FHIC-326552</v>
          </cell>
          <cell r="L738">
            <v>326552</v>
          </cell>
          <cell r="M738">
            <v>24902555</v>
          </cell>
          <cell r="P738" t="str">
            <v>07/30/2021</v>
          </cell>
        </row>
        <row r="739">
          <cell r="A739" t="str">
            <v>900341526-326845</v>
          </cell>
          <cell r="B739">
            <v>816</v>
          </cell>
          <cell r="C739">
            <v>5330</v>
          </cell>
          <cell r="D739" t="str">
            <v>816-5330</v>
          </cell>
          <cell r="E739">
            <v>44414</v>
          </cell>
          <cell r="F739">
            <v>230550156800</v>
          </cell>
          <cell r="G739" t="str">
            <v>PAGO GIRO DIRECTO AGO2021</v>
          </cell>
          <cell r="H739">
            <v>900341526</v>
          </cell>
          <cell r="I739" t="str">
            <v>FUND CARDIOV DE COLOM ZON FRA SAS</v>
          </cell>
          <cell r="J739" t="str">
            <v>8026D82-</v>
          </cell>
          <cell r="K739" t="str">
            <v>FHIC-326845</v>
          </cell>
          <cell r="L739">
            <v>326845</v>
          </cell>
          <cell r="M739">
            <v>46198</v>
          </cell>
          <cell r="P739">
            <v>44446</v>
          </cell>
        </row>
        <row r="740">
          <cell r="A740" t="str">
            <v>900341526-326866</v>
          </cell>
          <cell r="B740">
            <v>816</v>
          </cell>
          <cell r="C740">
            <v>5330</v>
          </cell>
          <cell r="D740" t="str">
            <v>816-5330</v>
          </cell>
          <cell r="E740">
            <v>44414</v>
          </cell>
          <cell r="F740">
            <v>230550156800</v>
          </cell>
          <cell r="G740" t="str">
            <v>PAGO GIRO DIRECTO AGO2021</v>
          </cell>
          <cell r="H740">
            <v>900341526</v>
          </cell>
          <cell r="I740" t="str">
            <v>FUND CARDIOV DE COLOM ZON FRA SAS</v>
          </cell>
          <cell r="J740" t="str">
            <v>8026D82-</v>
          </cell>
          <cell r="K740" t="str">
            <v>FHIC-326866</v>
          </cell>
          <cell r="L740">
            <v>326866</v>
          </cell>
          <cell r="M740">
            <v>93100</v>
          </cell>
          <cell r="P740">
            <v>44446</v>
          </cell>
        </row>
        <row r="741">
          <cell r="A741" t="str">
            <v>900341526-327242</v>
          </cell>
          <cell r="B741">
            <v>816</v>
          </cell>
          <cell r="C741">
            <v>5330</v>
          </cell>
          <cell r="D741" t="str">
            <v>816-5330</v>
          </cell>
          <cell r="E741">
            <v>44414</v>
          </cell>
          <cell r="F741">
            <v>230550108000</v>
          </cell>
          <cell r="G741" t="str">
            <v>PAGO GIRO DIRECTO AGO2021</v>
          </cell>
          <cell r="H741">
            <v>900341526</v>
          </cell>
          <cell r="I741" t="str">
            <v>FUND CARDIOV DE COLOM ZON FRA SAS</v>
          </cell>
          <cell r="J741" t="str">
            <v>8026D82-</v>
          </cell>
          <cell r="K741" t="str">
            <v>FHIC-327242</v>
          </cell>
          <cell r="L741">
            <v>327242</v>
          </cell>
          <cell r="M741">
            <v>19331</v>
          </cell>
          <cell r="P741">
            <v>44446</v>
          </cell>
        </row>
        <row r="742">
          <cell r="A742" t="str">
            <v>900341526-327326</v>
          </cell>
          <cell r="B742">
            <v>816</v>
          </cell>
          <cell r="C742">
            <v>5229</v>
          </cell>
          <cell r="D742" t="str">
            <v>816-5229</v>
          </cell>
          <cell r="E742">
            <v>44385</v>
          </cell>
          <cell r="F742">
            <v>230550156800</v>
          </cell>
          <cell r="G742" t="str">
            <v>PAGO GIRO DIRECTO JUL2021</v>
          </cell>
          <cell r="H742">
            <v>900341526</v>
          </cell>
          <cell r="I742" t="str">
            <v>FUND CARDIOV DE COLOM ZON FRA SAS</v>
          </cell>
          <cell r="J742" t="str">
            <v>8026D82-</v>
          </cell>
          <cell r="K742" t="str">
            <v>FHIC-327326</v>
          </cell>
          <cell r="L742">
            <v>327326</v>
          </cell>
          <cell r="M742">
            <v>7256999</v>
          </cell>
          <cell r="P742">
            <v>44262</v>
          </cell>
        </row>
        <row r="743">
          <cell r="A743" t="str">
            <v>900341526-327991</v>
          </cell>
          <cell r="B743">
            <v>816</v>
          </cell>
          <cell r="C743">
            <v>5330</v>
          </cell>
          <cell r="D743" t="str">
            <v>816-5330</v>
          </cell>
          <cell r="E743">
            <v>44414</v>
          </cell>
          <cell r="F743">
            <v>230550156800</v>
          </cell>
          <cell r="G743" t="str">
            <v>PAGO GIRO DIRECTO AGO2021</v>
          </cell>
          <cell r="H743">
            <v>900341526</v>
          </cell>
          <cell r="I743" t="str">
            <v>FUND CARDIOV DE COLOM ZON FRA SAS</v>
          </cell>
          <cell r="J743" t="str">
            <v>8026D82-</v>
          </cell>
          <cell r="K743" t="str">
            <v>FHIC-327991</v>
          </cell>
          <cell r="L743">
            <v>327991</v>
          </cell>
          <cell r="M743">
            <v>93100</v>
          </cell>
          <cell r="P743">
            <v>44446</v>
          </cell>
        </row>
        <row r="744">
          <cell r="A744" t="str">
            <v>900341526-328351</v>
          </cell>
          <cell r="B744">
            <v>816</v>
          </cell>
          <cell r="C744">
            <v>5330</v>
          </cell>
          <cell r="D744" t="str">
            <v>816-5330</v>
          </cell>
          <cell r="E744">
            <v>44414</v>
          </cell>
          <cell r="F744">
            <v>230550108000</v>
          </cell>
          <cell r="G744" t="str">
            <v>PAGO GIRO DIRECTO AGO2021</v>
          </cell>
          <cell r="H744">
            <v>900341526</v>
          </cell>
          <cell r="I744" t="str">
            <v>FUND CARDIOV DE COLOM ZON FRA SAS</v>
          </cell>
          <cell r="J744" t="str">
            <v>8023D82-</v>
          </cell>
          <cell r="K744" t="str">
            <v>FHIC-328351</v>
          </cell>
          <cell r="L744">
            <v>328351</v>
          </cell>
          <cell r="M744">
            <v>93100</v>
          </cell>
          <cell r="P744">
            <v>44446</v>
          </cell>
        </row>
        <row r="745">
          <cell r="A745" t="str">
            <v>900341526-328717</v>
          </cell>
          <cell r="B745">
            <v>816</v>
          </cell>
          <cell r="C745">
            <v>5330</v>
          </cell>
          <cell r="D745" t="str">
            <v>816-5330</v>
          </cell>
          <cell r="E745">
            <v>44414</v>
          </cell>
          <cell r="F745">
            <v>230550156800</v>
          </cell>
          <cell r="G745" t="str">
            <v>PAGO GIRO DIRECTO AGO2021</v>
          </cell>
          <cell r="H745">
            <v>900341526</v>
          </cell>
          <cell r="I745" t="str">
            <v>FUND CARDIOV DE COLOM ZON FRA SAS</v>
          </cell>
          <cell r="J745" t="str">
            <v>8026D82-</v>
          </cell>
          <cell r="K745" t="str">
            <v>FHIC-328717</v>
          </cell>
          <cell r="L745">
            <v>328717</v>
          </cell>
          <cell r="M745">
            <v>29864583</v>
          </cell>
          <cell r="P745">
            <v>44263</v>
          </cell>
        </row>
        <row r="746">
          <cell r="A746" t="str">
            <v>900341526-329413</v>
          </cell>
          <cell r="B746">
            <v>816</v>
          </cell>
          <cell r="C746">
            <v>5330</v>
          </cell>
          <cell r="D746" t="str">
            <v>816-5330</v>
          </cell>
          <cell r="E746">
            <v>44414</v>
          </cell>
          <cell r="F746">
            <v>230550108000</v>
          </cell>
          <cell r="G746" t="str">
            <v>PAGO GIRO DIRECTO AGO2021</v>
          </cell>
          <cell r="H746">
            <v>900341526</v>
          </cell>
          <cell r="I746" t="str">
            <v>FUND CARDIOV DE COLOM ZON FRA SAS</v>
          </cell>
          <cell r="J746" t="str">
            <v>8036D82-</v>
          </cell>
          <cell r="K746" t="str">
            <v>FHIC-329413</v>
          </cell>
          <cell r="L746">
            <v>329413</v>
          </cell>
          <cell r="M746">
            <v>130399</v>
          </cell>
          <cell r="P746">
            <v>44446</v>
          </cell>
        </row>
        <row r="747">
          <cell r="A747" t="str">
            <v>900341526-329962</v>
          </cell>
          <cell r="B747">
            <v>816</v>
          </cell>
          <cell r="C747">
            <v>5330</v>
          </cell>
          <cell r="D747" t="str">
            <v>816-5330</v>
          </cell>
          <cell r="E747">
            <v>44414</v>
          </cell>
          <cell r="F747">
            <v>230550108000</v>
          </cell>
          <cell r="G747" t="str">
            <v>PAGO GIRO DIRECTO AGO2021</v>
          </cell>
          <cell r="H747">
            <v>900341526</v>
          </cell>
          <cell r="I747" t="str">
            <v>FUND CARDIOV DE COLOM ZON FRA SAS</v>
          </cell>
          <cell r="J747" t="str">
            <v>8036D82-</v>
          </cell>
          <cell r="K747" t="str">
            <v>FHIC-329962</v>
          </cell>
          <cell r="L747">
            <v>329962</v>
          </cell>
          <cell r="M747">
            <v>216441</v>
          </cell>
          <cell r="P747">
            <v>44446</v>
          </cell>
        </row>
        <row r="748">
          <cell r="A748" t="str">
            <v>900341526-330283</v>
          </cell>
          <cell r="B748">
            <v>816</v>
          </cell>
          <cell r="C748">
            <v>5229</v>
          </cell>
          <cell r="D748" t="str">
            <v>816-5229</v>
          </cell>
          <cell r="E748">
            <v>44385</v>
          </cell>
          <cell r="F748">
            <v>230550108000</v>
          </cell>
          <cell r="G748" t="str">
            <v>PAGO GIRO DIRECTO JUL2021</v>
          </cell>
          <cell r="H748">
            <v>900341526</v>
          </cell>
          <cell r="I748" t="str">
            <v>FUND CARDIOV DE COLOM ZON FRA SAS</v>
          </cell>
          <cell r="J748" t="str">
            <v>8026D82-</v>
          </cell>
          <cell r="K748" t="str">
            <v>FHIC-330283</v>
          </cell>
          <cell r="L748">
            <v>330283</v>
          </cell>
          <cell r="M748">
            <v>28105825</v>
          </cell>
          <cell r="P748" t="str">
            <v>07/30/2021</v>
          </cell>
        </row>
        <row r="749">
          <cell r="A749" t="str">
            <v>900341526-330612</v>
          </cell>
          <cell r="B749">
            <v>816</v>
          </cell>
          <cell r="C749">
            <v>5330</v>
          </cell>
          <cell r="D749" t="str">
            <v>816-5330</v>
          </cell>
          <cell r="E749">
            <v>44414</v>
          </cell>
          <cell r="F749">
            <v>230550108000</v>
          </cell>
          <cell r="G749" t="str">
            <v>PAGO GIRO DIRECTO AGO2021</v>
          </cell>
          <cell r="H749">
            <v>900341526</v>
          </cell>
          <cell r="I749" t="str">
            <v>FUND CARDIOV DE COLOM ZON FRA SAS</v>
          </cell>
          <cell r="J749" t="str">
            <v>8026D82-</v>
          </cell>
          <cell r="K749" t="str">
            <v>FHIC-330612</v>
          </cell>
          <cell r="L749">
            <v>330612</v>
          </cell>
          <cell r="M749">
            <v>93100</v>
          </cell>
          <cell r="P749">
            <v>44446</v>
          </cell>
        </row>
        <row r="750">
          <cell r="A750" t="str">
            <v>900341526-331678</v>
          </cell>
          <cell r="B750">
            <v>816</v>
          </cell>
          <cell r="C750">
            <v>5330</v>
          </cell>
          <cell r="D750" t="str">
            <v>816-5330</v>
          </cell>
          <cell r="E750">
            <v>44414</v>
          </cell>
          <cell r="F750">
            <v>230550156800</v>
          </cell>
          <cell r="G750" t="str">
            <v>PAGO GIRO DIRECTO AGO2021</v>
          </cell>
          <cell r="H750">
            <v>900341526</v>
          </cell>
          <cell r="I750" t="str">
            <v>FUND CARDIOV DE COLOM ZON FRA SAS</v>
          </cell>
          <cell r="J750" t="str">
            <v>8026D82-</v>
          </cell>
          <cell r="K750" t="str">
            <v>FHIC-331678</v>
          </cell>
          <cell r="L750">
            <v>331678</v>
          </cell>
          <cell r="M750">
            <v>102522799</v>
          </cell>
          <cell r="P750">
            <v>44263</v>
          </cell>
        </row>
        <row r="751">
          <cell r="A751" t="str">
            <v>900341526-335701</v>
          </cell>
          <cell r="B751">
            <v>816</v>
          </cell>
          <cell r="C751">
            <v>5550</v>
          </cell>
          <cell r="D751" t="str">
            <v>816-5550</v>
          </cell>
          <cell r="E751">
            <v>44476</v>
          </cell>
          <cell r="F751">
            <v>230550156800</v>
          </cell>
          <cell r="G751" t="str">
            <v>PAGO GIRO DIRECTO OCT2021</v>
          </cell>
          <cell r="H751">
            <v>900341526</v>
          </cell>
          <cell r="I751" t="str">
            <v>FUND CARDIOV DE COLOM ZON FRA SAS</v>
          </cell>
          <cell r="J751" t="str">
            <v>8026D82-</v>
          </cell>
          <cell r="K751" t="str">
            <v>FHIC-335701</v>
          </cell>
          <cell r="L751">
            <v>335701</v>
          </cell>
          <cell r="M751">
            <v>40718182</v>
          </cell>
          <cell r="P751">
            <v>44418</v>
          </cell>
        </row>
        <row r="752">
          <cell r="A752" t="str">
            <v>900341526-338647</v>
          </cell>
          <cell r="B752">
            <v>816</v>
          </cell>
          <cell r="C752">
            <v>5440</v>
          </cell>
          <cell r="D752" t="str">
            <v>816-5440</v>
          </cell>
          <cell r="E752">
            <v>44446</v>
          </cell>
          <cell r="F752">
            <v>230550108000</v>
          </cell>
          <cell r="G752" t="str">
            <v>PAGO GIRO DIRECTO SEP2021</v>
          </cell>
          <cell r="H752">
            <v>900341526</v>
          </cell>
          <cell r="I752" t="str">
            <v>FUND CARDIOV DE COLOM ZON FRA SAS</v>
          </cell>
          <cell r="J752" t="str">
            <v>8026D82-</v>
          </cell>
          <cell r="K752" t="str">
            <v>FHIC-338647</v>
          </cell>
          <cell r="L752">
            <v>338647</v>
          </cell>
          <cell r="M752">
            <v>4649808</v>
          </cell>
          <cell r="P752">
            <v>44264</v>
          </cell>
        </row>
        <row r="753">
          <cell r="A753" t="str">
            <v>900341526-339621</v>
          </cell>
          <cell r="B753">
            <v>816</v>
          </cell>
          <cell r="C753">
            <v>5440</v>
          </cell>
          <cell r="D753" t="str">
            <v>816-5440</v>
          </cell>
          <cell r="E753">
            <v>44446</v>
          </cell>
          <cell r="F753">
            <v>230550156800</v>
          </cell>
          <cell r="G753" t="str">
            <v>PAGO GIRO DIRECTO SEP2021</v>
          </cell>
          <cell r="H753">
            <v>900341526</v>
          </cell>
          <cell r="I753" t="str">
            <v>FUND CARDIOV DE COLOM ZON FRA SAS</v>
          </cell>
          <cell r="J753" t="str">
            <v>8026D82-</v>
          </cell>
          <cell r="K753" t="str">
            <v>FHIC-339621</v>
          </cell>
          <cell r="L753">
            <v>339621</v>
          </cell>
          <cell r="M753">
            <v>11836221</v>
          </cell>
          <cell r="P753">
            <v>44264</v>
          </cell>
        </row>
        <row r="754">
          <cell r="A754" t="str">
            <v>900341526-341465</v>
          </cell>
          <cell r="B754">
            <v>816</v>
          </cell>
          <cell r="C754">
            <v>5440</v>
          </cell>
          <cell r="D754" t="str">
            <v>816-5440</v>
          </cell>
          <cell r="E754">
            <v>44446</v>
          </cell>
          <cell r="F754">
            <v>230550156800</v>
          </cell>
          <cell r="G754" t="str">
            <v>PAGO GIRO DIRECTO SEP2021</v>
          </cell>
          <cell r="H754">
            <v>900341526</v>
          </cell>
          <cell r="I754" t="str">
            <v>FUND CARDIOV DE COLOM ZON FRA SAS</v>
          </cell>
          <cell r="J754" t="str">
            <v>8026D82-</v>
          </cell>
          <cell r="K754" t="str">
            <v>FHIC-341465</v>
          </cell>
          <cell r="L754">
            <v>341465</v>
          </cell>
          <cell r="M754">
            <v>35405816</v>
          </cell>
          <cell r="P754">
            <v>44264</v>
          </cell>
        </row>
        <row r="755">
          <cell r="A755" t="str">
            <v>900341526-344255</v>
          </cell>
          <cell r="B755">
            <v>816</v>
          </cell>
          <cell r="C755">
            <v>5550</v>
          </cell>
          <cell r="D755" t="str">
            <v>816-5550</v>
          </cell>
          <cell r="E755">
            <v>44476</v>
          </cell>
          <cell r="F755">
            <v>230550156800</v>
          </cell>
          <cell r="G755" t="str">
            <v>PAGO GIRO DIRECTO OCT2021</v>
          </cell>
          <cell r="H755">
            <v>900341526</v>
          </cell>
          <cell r="I755" t="str">
            <v>FUND CARDIOV DE COLOM ZON FRA SAS</v>
          </cell>
          <cell r="J755" t="str">
            <v>8036D82-</v>
          </cell>
          <cell r="K755" t="str">
            <v>FHIC-344255</v>
          </cell>
          <cell r="L755">
            <v>344255</v>
          </cell>
          <cell r="M755">
            <v>4699048</v>
          </cell>
          <cell r="P755">
            <v>44418</v>
          </cell>
        </row>
        <row r="756">
          <cell r="A756" t="str">
            <v>900341526-344843</v>
          </cell>
          <cell r="B756">
            <v>816</v>
          </cell>
          <cell r="C756">
            <v>5440</v>
          </cell>
          <cell r="D756" t="str">
            <v>816-5440</v>
          </cell>
          <cell r="E756">
            <v>44446</v>
          </cell>
          <cell r="F756">
            <v>230550108000</v>
          </cell>
          <cell r="G756" t="str">
            <v>PAGO GIRO DIRECTO SEP2021</v>
          </cell>
          <cell r="H756">
            <v>900341526</v>
          </cell>
          <cell r="I756" t="str">
            <v>FUND CARDIOV DE COLOM ZON FRA SAS</v>
          </cell>
          <cell r="J756" t="str">
            <v>8026D82-</v>
          </cell>
          <cell r="K756" t="str">
            <v>FHIC-344843</v>
          </cell>
          <cell r="L756">
            <v>344843</v>
          </cell>
          <cell r="M756">
            <v>9852588</v>
          </cell>
          <cell r="P756">
            <v>44264</v>
          </cell>
        </row>
        <row r="757">
          <cell r="A757" t="str">
            <v>900341526-345688</v>
          </cell>
          <cell r="B757">
            <v>816</v>
          </cell>
          <cell r="C757">
            <v>5550</v>
          </cell>
          <cell r="D757" t="str">
            <v>816-5550</v>
          </cell>
          <cell r="E757">
            <v>44476</v>
          </cell>
          <cell r="F757">
            <v>230550108000</v>
          </cell>
          <cell r="G757" t="str">
            <v>PAGO GIRO DIRECTO OCT2021</v>
          </cell>
          <cell r="H757">
            <v>900341526</v>
          </cell>
          <cell r="I757" t="str">
            <v>FUND CARDIOV DE COLOM ZON FRA SAS</v>
          </cell>
          <cell r="J757" t="str">
            <v>8026D82-</v>
          </cell>
          <cell r="K757" t="str">
            <v>FHIC-345688</v>
          </cell>
          <cell r="L757">
            <v>345688</v>
          </cell>
          <cell r="M757">
            <v>10780502</v>
          </cell>
          <cell r="P757">
            <v>44418</v>
          </cell>
        </row>
        <row r="758">
          <cell r="A758" t="str">
            <v>900341526-346476</v>
          </cell>
          <cell r="B758">
            <v>816</v>
          </cell>
          <cell r="C758">
            <v>5672</v>
          </cell>
          <cell r="D758" t="str">
            <v>816-5672</v>
          </cell>
          <cell r="E758">
            <v>44508</v>
          </cell>
          <cell r="F758">
            <v>230550156800</v>
          </cell>
          <cell r="G758" t="str">
            <v>PAGO GIRO DIRECTO NOV2021</v>
          </cell>
          <cell r="H758">
            <v>900341526</v>
          </cell>
          <cell r="I758" t="str">
            <v>FUND CARDIOV DE COLOM ZON FRA SAS</v>
          </cell>
          <cell r="J758" t="str">
            <v>8036D82-</v>
          </cell>
          <cell r="K758" t="str">
            <v>FHIC-346476</v>
          </cell>
          <cell r="L758">
            <v>346476</v>
          </cell>
          <cell r="M758">
            <v>5728626</v>
          </cell>
          <cell r="P758">
            <v>44419</v>
          </cell>
        </row>
        <row r="759">
          <cell r="A759" t="str">
            <v>900341526-348877</v>
          </cell>
          <cell r="B759">
            <v>816</v>
          </cell>
          <cell r="C759">
            <v>5550</v>
          </cell>
          <cell r="D759" t="str">
            <v>816-5550</v>
          </cell>
          <cell r="E759">
            <v>44476</v>
          </cell>
          <cell r="F759">
            <v>230550156800</v>
          </cell>
          <cell r="G759" t="str">
            <v>PAGO GIRO DIRECTO OCT2021</v>
          </cell>
          <cell r="H759">
            <v>900341526</v>
          </cell>
          <cell r="I759" t="str">
            <v>FUND CARDIOV DE COLOM ZON FRA SAS</v>
          </cell>
          <cell r="J759" t="str">
            <v>8026D82-</v>
          </cell>
          <cell r="K759" t="str">
            <v>FHIC-348877</v>
          </cell>
          <cell r="L759">
            <v>348877</v>
          </cell>
          <cell r="M759">
            <v>51986749</v>
          </cell>
          <cell r="P759">
            <v>44418</v>
          </cell>
        </row>
        <row r="760">
          <cell r="A760" t="str">
            <v>900341526-349790</v>
          </cell>
          <cell r="B760">
            <v>816</v>
          </cell>
          <cell r="C760">
            <v>5550</v>
          </cell>
          <cell r="D760" t="str">
            <v>816-5550</v>
          </cell>
          <cell r="E760">
            <v>44476</v>
          </cell>
          <cell r="F760">
            <v>230550156800</v>
          </cell>
          <cell r="G760" t="str">
            <v>PAGO GIRO DIRECTO OCT2021</v>
          </cell>
          <cell r="H760">
            <v>900341526</v>
          </cell>
          <cell r="I760" t="str">
            <v>FUND CARDIOV DE COLOM ZON FRA SAS</v>
          </cell>
          <cell r="J760" t="str">
            <v>8036D82-</v>
          </cell>
          <cell r="K760" t="str">
            <v>FHIC-349790</v>
          </cell>
          <cell r="L760">
            <v>349790</v>
          </cell>
          <cell r="M760">
            <v>6909788</v>
          </cell>
          <cell r="P760">
            <v>44418</v>
          </cell>
        </row>
        <row r="761">
          <cell r="A761" t="str">
            <v>900341526-353605</v>
          </cell>
          <cell r="B761">
            <v>816</v>
          </cell>
          <cell r="C761">
            <v>5672</v>
          </cell>
          <cell r="D761" t="str">
            <v>816-5672</v>
          </cell>
          <cell r="E761">
            <v>44508</v>
          </cell>
          <cell r="F761">
            <v>230550108000</v>
          </cell>
          <cell r="G761" t="str">
            <v>PAGO GIRO DIRECTO NOV2021</v>
          </cell>
          <cell r="H761">
            <v>900341526</v>
          </cell>
          <cell r="I761" t="str">
            <v>FUND CARDIOV DE COLOM ZON FRA SAS</v>
          </cell>
          <cell r="J761" t="str">
            <v>8048D82-</v>
          </cell>
          <cell r="K761" t="str">
            <v>FHIC-353605</v>
          </cell>
          <cell r="L761">
            <v>353605</v>
          </cell>
          <cell r="M761">
            <v>1604024</v>
          </cell>
          <cell r="P761">
            <v>44419</v>
          </cell>
        </row>
        <row r="762">
          <cell r="A762" t="str">
            <v>900341526-353903</v>
          </cell>
          <cell r="B762">
            <v>816</v>
          </cell>
          <cell r="C762">
            <v>5672</v>
          </cell>
          <cell r="D762" t="str">
            <v>816-5672</v>
          </cell>
          <cell r="E762">
            <v>44508</v>
          </cell>
          <cell r="F762">
            <v>230550108000</v>
          </cell>
          <cell r="G762" t="str">
            <v>PAGO GIRO DIRECTO NOV2021</v>
          </cell>
          <cell r="H762">
            <v>900341526</v>
          </cell>
          <cell r="I762" t="str">
            <v>FUND CARDIOV DE COLOM ZON FRA SAS</v>
          </cell>
          <cell r="J762" t="str">
            <v>8023D82-</v>
          </cell>
          <cell r="K762" t="str">
            <v>FHIC-353903</v>
          </cell>
          <cell r="L762">
            <v>353903</v>
          </cell>
          <cell r="M762">
            <v>1027166</v>
          </cell>
          <cell r="P762">
            <v>44511</v>
          </cell>
        </row>
        <row r="763">
          <cell r="A763" t="str">
            <v>900341526-354874</v>
          </cell>
          <cell r="B763">
            <v>816</v>
          </cell>
          <cell r="C763">
            <v>5672</v>
          </cell>
          <cell r="D763" t="str">
            <v>816-5672</v>
          </cell>
          <cell r="E763">
            <v>44508</v>
          </cell>
          <cell r="F763">
            <v>230550108000</v>
          </cell>
          <cell r="G763" t="str">
            <v>PAGO GIRO DIRECTO NOV2021</v>
          </cell>
          <cell r="H763">
            <v>900341526</v>
          </cell>
          <cell r="I763" t="str">
            <v>FUND CARDIOV DE COLOM ZON FRA SAS</v>
          </cell>
          <cell r="J763" t="str">
            <v>8029D82-</v>
          </cell>
          <cell r="K763" t="str">
            <v>FHIC-354874</v>
          </cell>
          <cell r="L763">
            <v>354874</v>
          </cell>
          <cell r="M763">
            <v>9355493</v>
          </cell>
          <cell r="P763">
            <v>44511</v>
          </cell>
        </row>
        <row r="764">
          <cell r="A764" t="str">
            <v>900341526-355323</v>
          </cell>
          <cell r="B764">
            <v>816</v>
          </cell>
          <cell r="C764">
            <v>5672</v>
          </cell>
          <cell r="D764" t="str">
            <v>816-5672</v>
          </cell>
          <cell r="E764">
            <v>44508</v>
          </cell>
          <cell r="F764">
            <v>230550108000</v>
          </cell>
          <cell r="G764" t="str">
            <v>PAGO GIRO DIRECTO NOV2021</v>
          </cell>
          <cell r="H764">
            <v>900341526</v>
          </cell>
          <cell r="I764" t="str">
            <v>FUND CARDIOV DE COLOM ZON FRA SAS</v>
          </cell>
          <cell r="J764" t="str">
            <v>8026D82-</v>
          </cell>
          <cell r="K764" t="str">
            <v>FHIC-355323</v>
          </cell>
          <cell r="L764">
            <v>355323</v>
          </cell>
          <cell r="M764">
            <v>2288149</v>
          </cell>
          <cell r="P764">
            <v>44511</v>
          </cell>
        </row>
        <row r="765">
          <cell r="A765" t="str">
            <v>900341526-355836</v>
          </cell>
          <cell r="B765">
            <v>816</v>
          </cell>
          <cell r="C765">
            <v>5672</v>
          </cell>
          <cell r="D765" t="str">
            <v>816-5672</v>
          </cell>
          <cell r="E765">
            <v>44508</v>
          </cell>
          <cell r="F765">
            <v>230550156800</v>
          </cell>
          <cell r="G765" t="str">
            <v>PAGO GIRO DIRECTO NOV2021</v>
          </cell>
          <cell r="H765">
            <v>900341526</v>
          </cell>
          <cell r="I765" t="str">
            <v>FUND CARDIOV DE COLOM ZON FRA SAS</v>
          </cell>
          <cell r="J765" t="str">
            <v>8048D82-</v>
          </cell>
          <cell r="K765" t="str">
            <v>FHIC-355836</v>
          </cell>
          <cell r="L765">
            <v>355836</v>
          </cell>
          <cell r="M765">
            <v>13179103</v>
          </cell>
          <cell r="P765">
            <v>44511</v>
          </cell>
        </row>
        <row r="766">
          <cell r="A766" t="str">
            <v>900341526-356449</v>
          </cell>
          <cell r="B766">
            <v>816</v>
          </cell>
          <cell r="C766">
            <v>5672</v>
          </cell>
          <cell r="D766" t="str">
            <v>816-5672</v>
          </cell>
          <cell r="E766">
            <v>44508</v>
          </cell>
          <cell r="F766">
            <v>230550156800</v>
          </cell>
          <cell r="G766" t="str">
            <v>PAGO GIRO DIRECTO NOV2021</v>
          </cell>
          <cell r="H766">
            <v>900341526</v>
          </cell>
          <cell r="I766" t="str">
            <v>FUND CARDIOV DE COLOM ZON FRA SAS</v>
          </cell>
          <cell r="J766" t="str">
            <v>8036D82-</v>
          </cell>
          <cell r="K766" t="str">
            <v>FHIC-356449</v>
          </cell>
          <cell r="L766">
            <v>356449</v>
          </cell>
          <cell r="M766">
            <v>7927959</v>
          </cell>
          <cell r="P766" t="str">
            <v>11/29/2021</v>
          </cell>
        </row>
        <row r="767">
          <cell r="A767" t="str">
            <v>900341526-358259</v>
          </cell>
          <cell r="B767">
            <v>816</v>
          </cell>
          <cell r="C767">
            <v>5672</v>
          </cell>
          <cell r="D767" t="str">
            <v>816-5672</v>
          </cell>
          <cell r="E767">
            <v>44508</v>
          </cell>
          <cell r="F767">
            <v>230550156800</v>
          </cell>
          <cell r="G767" t="str">
            <v>PAGO GIRO DIRECTO NOV2021</v>
          </cell>
          <cell r="H767">
            <v>900341526</v>
          </cell>
          <cell r="I767" t="str">
            <v>FUND CARDIOV DE COLOM ZON FRA SAS</v>
          </cell>
          <cell r="J767" t="str">
            <v>8048D82-</v>
          </cell>
          <cell r="K767" t="str">
            <v>FHIC-358259</v>
          </cell>
          <cell r="L767">
            <v>358259</v>
          </cell>
          <cell r="M767">
            <v>11520972</v>
          </cell>
          <cell r="P767">
            <v>44511</v>
          </cell>
        </row>
        <row r="768">
          <cell r="A768" t="str">
            <v>900341526-359876</v>
          </cell>
          <cell r="B768">
            <v>816</v>
          </cell>
          <cell r="C768">
            <v>5672</v>
          </cell>
          <cell r="D768" t="str">
            <v>816-5672</v>
          </cell>
          <cell r="E768">
            <v>44508</v>
          </cell>
          <cell r="F768">
            <v>230550156800</v>
          </cell>
          <cell r="G768" t="str">
            <v>PAGO GIRO DIRECTO NOV2021</v>
          </cell>
          <cell r="H768">
            <v>900341526</v>
          </cell>
          <cell r="I768" t="str">
            <v>FUND CARDIOV DE COLOM ZON FRA SAS</v>
          </cell>
          <cell r="J768" t="str">
            <v>8026D82-</v>
          </cell>
          <cell r="K768" t="str">
            <v>FHIC-359876</v>
          </cell>
          <cell r="L768">
            <v>359876</v>
          </cell>
          <cell r="M768">
            <v>11888338</v>
          </cell>
          <cell r="P768">
            <v>44511</v>
          </cell>
        </row>
        <row r="769">
          <cell r="A769" t="str">
            <v>900341526-317507-1</v>
          </cell>
          <cell r="B769">
            <v>816</v>
          </cell>
          <cell r="C769">
            <v>5229</v>
          </cell>
          <cell r="D769" t="str">
            <v>816-5229</v>
          </cell>
          <cell r="E769">
            <v>44385</v>
          </cell>
          <cell r="F769">
            <v>230550108000</v>
          </cell>
          <cell r="G769" t="str">
            <v>PAGO GIRO DIRECTO JUL2021</v>
          </cell>
          <cell r="H769">
            <v>900341526</v>
          </cell>
          <cell r="I769" t="str">
            <v>FUND CARDIOV DE COLOM ZON FRA SAS</v>
          </cell>
          <cell r="J769" t="str">
            <v>8026D82-</v>
          </cell>
          <cell r="K769" t="str">
            <v>FHIC-317507-1</v>
          </cell>
          <cell r="L769" t="str">
            <v>317507-1</v>
          </cell>
          <cell r="M769">
            <v>3850</v>
          </cell>
          <cell r="P769" t="str">
            <v>07/30/2021</v>
          </cell>
        </row>
        <row r="770">
          <cell r="A770" t="str">
            <v>900341526-321009-1</v>
          </cell>
          <cell r="B770">
            <v>816</v>
          </cell>
          <cell r="C770">
            <v>5229</v>
          </cell>
          <cell r="D770" t="str">
            <v>816-5229</v>
          </cell>
          <cell r="E770">
            <v>44385</v>
          </cell>
          <cell r="F770">
            <v>230550156800</v>
          </cell>
          <cell r="G770" t="str">
            <v>PAGO GIRO DIRECTO JUL2021</v>
          </cell>
          <cell r="H770">
            <v>900341526</v>
          </cell>
          <cell r="I770" t="str">
            <v>FUND CARDIOV DE COLOM ZON FRA SAS</v>
          </cell>
          <cell r="J770" t="str">
            <v>8026D82-</v>
          </cell>
          <cell r="K770" t="str">
            <v>FHIC-321009-1</v>
          </cell>
          <cell r="L770" t="str">
            <v>321009-1</v>
          </cell>
          <cell r="M770">
            <v>42000</v>
          </cell>
          <cell r="P770" t="str">
            <v>07/30/2021</v>
          </cell>
        </row>
        <row r="771">
          <cell r="A771" t="str">
            <v>900341526-70866-1</v>
          </cell>
          <cell r="B771">
            <v>816</v>
          </cell>
          <cell r="C771">
            <v>1992</v>
          </cell>
          <cell r="D771" t="str">
            <v>816-1992</v>
          </cell>
          <cell r="E771">
            <v>43378</v>
          </cell>
          <cell r="F771">
            <v>230550156800</v>
          </cell>
          <cell r="G771" t="str">
            <v>PAGO GIRO DIRECTO OCT2018</v>
          </cell>
          <cell r="H771">
            <v>900341526</v>
          </cell>
          <cell r="I771" t="str">
            <v>FUND CARDIOV DE COLOM ZON FRA SAS</v>
          </cell>
          <cell r="J771" t="str">
            <v>8026D82-</v>
          </cell>
          <cell r="K771" t="str">
            <v>FHIC-70866-1</v>
          </cell>
          <cell r="L771" t="str">
            <v>70866-1</v>
          </cell>
          <cell r="M771">
            <v>14887298</v>
          </cell>
          <cell r="P771" t="str">
            <v>10/31/2018</v>
          </cell>
        </row>
        <row r="772">
          <cell r="A772" t="str">
            <v>900341526-20821</v>
          </cell>
          <cell r="B772">
            <v>817</v>
          </cell>
          <cell r="C772">
            <v>1763</v>
          </cell>
          <cell r="D772" t="str">
            <v>817-1763</v>
          </cell>
          <cell r="E772">
            <v>43361</v>
          </cell>
          <cell r="F772">
            <v>230550107600</v>
          </cell>
          <cell r="G772" t="str">
            <v>PAGO RTA GLOSA AC018/18|</v>
          </cell>
          <cell r="H772">
            <v>900341526</v>
          </cell>
          <cell r="I772" t="str">
            <v>FUND CARDIOV DE COLOM ZON FRA SAS</v>
          </cell>
          <cell r="J772" t="str">
            <v>8026D82-</v>
          </cell>
          <cell r="K772" t="str">
            <v>HIC-20821</v>
          </cell>
          <cell r="L772">
            <v>20821</v>
          </cell>
          <cell r="M772">
            <v>5393920</v>
          </cell>
          <cell r="P772" t="str">
            <v>10/14/2018</v>
          </cell>
        </row>
        <row r="773">
          <cell r="A773" t="str">
            <v>900341526-25382</v>
          </cell>
          <cell r="B773">
            <v>817</v>
          </cell>
          <cell r="C773">
            <v>1665</v>
          </cell>
          <cell r="D773" t="str">
            <v>817-1665</v>
          </cell>
          <cell r="E773">
            <v>43322</v>
          </cell>
          <cell r="F773">
            <v>230550107600</v>
          </cell>
          <cell r="G773" t="str">
            <v>PAGO FRAS COSTOS TOTALES</v>
          </cell>
          <cell r="H773">
            <v>900341526</v>
          </cell>
          <cell r="I773" t="str">
            <v>FUND CARDIOV DE COLOM ZON FRA SAS</v>
          </cell>
          <cell r="J773" t="str">
            <v>8026D82-</v>
          </cell>
          <cell r="K773" t="str">
            <v>HIC-25382</v>
          </cell>
          <cell r="L773">
            <v>25382</v>
          </cell>
          <cell r="M773">
            <v>10432472</v>
          </cell>
          <cell r="P773">
            <v>43348</v>
          </cell>
        </row>
        <row r="774">
          <cell r="A774" t="str">
            <v>900341526-25584</v>
          </cell>
          <cell r="B774">
            <v>817</v>
          </cell>
          <cell r="C774">
            <v>1763</v>
          </cell>
          <cell r="D774" t="str">
            <v>817-1763</v>
          </cell>
          <cell r="E774">
            <v>43361</v>
          </cell>
          <cell r="F774">
            <v>230550156400</v>
          </cell>
          <cell r="G774" t="str">
            <v>PAGO RTA GLOSA AC018/18|</v>
          </cell>
          <cell r="H774">
            <v>900341526</v>
          </cell>
          <cell r="I774" t="str">
            <v>FUND CARDIOV DE COLOM ZON FRA SAS</v>
          </cell>
          <cell r="J774" t="str">
            <v>8026D82-</v>
          </cell>
          <cell r="K774" t="str">
            <v>HIC-25584</v>
          </cell>
          <cell r="L774">
            <v>25584</v>
          </cell>
          <cell r="M774">
            <v>4016684</v>
          </cell>
          <cell r="P774" t="str">
            <v>10/14/2018</v>
          </cell>
        </row>
        <row r="775">
          <cell r="A775" t="str">
            <v>900341526-29830</v>
          </cell>
          <cell r="B775">
            <v>817</v>
          </cell>
          <cell r="C775">
            <v>1051</v>
          </cell>
          <cell r="D775" t="str">
            <v>817-1051</v>
          </cell>
          <cell r="E775">
            <v>43054</v>
          </cell>
          <cell r="F775">
            <v>230550107600</v>
          </cell>
          <cell r="G775" t="str">
            <v>PAGO FRAS COSTOS TOTALES</v>
          </cell>
          <cell r="H775">
            <v>900341526</v>
          </cell>
          <cell r="I775" t="str">
            <v>FUND CARDIOV DE COLOM ZON FRA SAS</v>
          </cell>
          <cell r="J775" t="str">
            <v>8030D82-</v>
          </cell>
          <cell r="K775" t="str">
            <v>HIC-29830</v>
          </cell>
          <cell r="L775">
            <v>29830</v>
          </cell>
          <cell r="M775">
            <v>531636</v>
          </cell>
          <cell r="P775">
            <v>43019</v>
          </cell>
        </row>
        <row r="776">
          <cell r="A776" t="str">
            <v>900341526-32200</v>
          </cell>
          <cell r="B776">
            <v>817</v>
          </cell>
          <cell r="C776">
            <v>1051</v>
          </cell>
          <cell r="D776" t="str">
            <v>817-1051</v>
          </cell>
          <cell r="E776">
            <v>43054</v>
          </cell>
          <cell r="F776">
            <v>230550107600</v>
          </cell>
          <cell r="G776" t="str">
            <v>PAGO FRAS COSTOS TOTALES</v>
          </cell>
          <cell r="H776">
            <v>900341526</v>
          </cell>
          <cell r="I776" t="str">
            <v>FUND CARDIOV DE COLOM ZON FRA SAS</v>
          </cell>
          <cell r="J776" t="str">
            <v>8032D82-</v>
          </cell>
          <cell r="K776" t="str">
            <v>HIC-32200</v>
          </cell>
          <cell r="L776">
            <v>32200</v>
          </cell>
          <cell r="M776">
            <v>93100</v>
          </cell>
          <cell r="P776">
            <v>43019</v>
          </cell>
        </row>
        <row r="777">
          <cell r="A777" t="str">
            <v>900341526-33435</v>
          </cell>
          <cell r="B777">
            <v>817</v>
          </cell>
          <cell r="C777">
            <v>1051</v>
          </cell>
          <cell r="D777" t="str">
            <v>817-1051</v>
          </cell>
          <cell r="E777">
            <v>43054</v>
          </cell>
          <cell r="F777">
            <v>230550107600</v>
          </cell>
          <cell r="G777" t="str">
            <v>PAGO FRAS COSTOS TOTALES</v>
          </cell>
          <cell r="H777">
            <v>900341526</v>
          </cell>
          <cell r="I777" t="str">
            <v>FUND CARDIOV DE COLOM ZON FRA SAS</v>
          </cell>
          <cell r="J777" t="str">
            <v>8030D82-</v>
          </cell>
          <cell r="K777" t="str">
            <v>HIC-33435</v>
          </cell>
          <cell r="L777">
            <v>33435</v>
          </cell>
          <cell r="M777">
            <v>93100</v>
          </cell>
          <cell r="P777">
            <v>43019</v>
          </cell>
        </row>
        <row r="778">
          <cell r="A778" t="str">
            <v>900341526-33619</v>
          </cell>
          <cell r="B778">
            <v>817</v>
          </cell>
          <cell r="C778">
            <v>1051</v>
          </cell>
          <cell r="D778" t="str">
            <v>817-1051</v>
          </cell>
          <cell r="E778">
            <v>43054</v>
          </cell>
          <cell r="F778">
            <v>230550107600</v>
          </cell>
          <cell r="G778" t="str">
            <v>PAGO FRAS COSTOS TOTALES</v>
          </cell>
          <cell r="H778">
            <v>900341526</v>
          </cell>
          <cell r="I778" t="str">
            <v>FUND CARDIOV DE COLOM ZON FRA SAS</v>
          </cell>
          <cell r="J778" t="str">
            <v>8026D82-</v>
          </cell>
          <cell r="K778" t="str">
            <v>HIC-33619</v>
          </cell>
          <cell r="L778">
            <v>33619</v>
          </cell>
          <cell r="M778">
            <v>93100</v>
          </cell>
          <cell r="P778">
            <v>43019</v>
          </cell>
        </row>
        <row r="779">
          <cell r="A779" t="str">
            <v>900341526-33781</v>
          </cell>
          <cell r="B779">
            <v>817</v>
          </cell>
          <cell r="C779">
            <v>1051</v>
          </cell>
          <cell r="D779" t="str">
            <v>817-1051</v>
          </cell>
          <cell r="E779">
            <v>43054</v>
          </cell>
          <cell r="F779">
            <v>230550107600</v>
          </cell>
          <cell r="G779" t="str">
            <v>PAGO FRAS COSTOS TOTALES</v>
          </cell>
          <cell r="H779">
            <v>900341526</v>
          </cell>
          <cell r="I779" t="str">
            <v>FUND CARDIOV DE COLOM ZON FRA SAS</v>
          </cell>
          <cell r="J779" t="str">
            <v>8026D82-</v>
          </cell>
          <cell r="K779" t="str">
            <v>HIC-33781</v>
          </cell>
          <cell r="L779">
            <v>33781</v>
          </cell>
          <cell r="M779">
            <v>34544</v>
          </cell>
          <cell r="P779">
            <v>43019</v>
          </cell>
        </row>
        <row r="780">
          <cell r="A780" t="str">
            <v>900341526-37216</v>
          </cell>
          <cell r="B780">
            <v>817</v>
          </cell>
          <cell r="C780">
            <v>1665</v>
          </cell>
          <cell r="D780" t="str">
            <v>817-1665</v>
          </cell>
          <cell r="E780">
            <v>43322</v>
          </cell>
          <cell r="F780">
            <v>230550107600</v>
          </cell>
          <cell r="G780" t="str">
            <v>PAGO FRAS COSTOS TOTALES</v>
          </cell>
          <cell r="H780">
            <v>900341526</v>
          </cell>
          <cell r="I780" t="str">
            <v>FUND CARDIOV DE COLOM ZON FRA SAS</v>
          </cell>
          <cell r="J780" t="str">
            <v>8026D82-</v>
          </cell>
          <cell r="K780" t="str">
            <v>HIC-37216</v>
          </cell>
          <cell r="L780">
            <v>37216</v>
          </cell>
          <cell r="M780">
            <v>49000</v>
          </cell>
          <cell r="P780">
            <v>43348</v>
          </cell>
        </row>
        <row r="781">
          <cell r="A781" t="str">
            <v>900341526-40985</v>
          </cell>
          <cell r="B781">
            <v>817</v>
          </cell>
          <cell r="C781">
            <v>1665</v>
          </cell>
          <cell r="D781" t="str">
            <v>817-1665</v>
          </cell>
          <cell r="E781">
            <v>43322</v>
          </cell>
          <cell r="F781">
            <v>230550108000</v>
          </cell>
          <cell r="G781" t="str">
            <v>PAGO FRAS COSTOS TOTALES</v>
          </cell>
          <cell r="H781">
            <v>900341526</v>
          </cell>
          <cell r="I781" t="str">
            <v>FUND CARDIOV DE COLOM ZON FRA SAS</v>
          </cell>
          <cell r="J781" t="str">
            <v>8026D82-</v>
          </cell>
          <cell r="K781" t="str">
            <v>HIC-40985</v>
          </cell>
          <cell r="L781">
            <v>40985</v>
          </cell>
          <cell r="M781">
            <v>2953668</v>
          </cell>
          <cell r="P781">
            <v>43256</v>
          </cell>
        </row>
        <row r="782">
          <cell r="A782" t="str">
            <v>900341526-41366</v>
          </cell>
          <cell r="B782">
            <v>817</v>
          </cell>
          <cell r="C782">
            <v>1665</v>
          </cell>
          <cell r="D782" t="str">
            <v>817-1665</v>
          </cell>
          <cell r="E782">
            <v>43322</v>
          </cell>
          <cell r="F782">
            <v>230550108000</v>
          </cell>
          <cell r="G782" t="str">
            <v>PAGO FRAS COSTOS TOTALES</v>
          </cell>
          <cell r="H782">
            <v>900341526</v>
          </cell>
          <cell r="I782" t="str">
            <v>FUND CARDIOV DE COLOM ZON FRA SAS</v>
          </cell>
          <cell r="J782" t="str">
            <v>8026D82-</v>
          </cell>
          <cell r="K782" t="str">
            <v>HIC-41366</v>
          </cell>
          <cell r="L782">
            <v>41366</v>
          </cell>
          <cell r="M782">
            <v>124890</v>
          </cell>
          <cell r="P782">
            <v>43256</v>
          </cell>
        </row>
        <row r="783">
          <cell r="A783" t="str">
            <v>900341526-42077</v>
          </cell>
          <cell r="B783">
            <v>817</v>
          </cell>
          <cell r="C783">
            <v>1665</v>
          </cell>
          <cell r="D783" t="str">
            <v>817-1665</v>
          </cell>
          <cell r="E783">
            <v>43322</v>
          </cell>
          <cell r="F783">
            <v>230550108000</v>
          </cell>
          <cell r="G783" t="str">
            <v>PAGO FRAS COSTOS TOTALES</v>
          </cell>
          <cell r="H783">
            <v>900341526</v>
          </cell>
          <cell r="I783" t="str">
            <v>FUND CARDIOV DE COLOM ZON FRA SAS</v>
          </cell>
          <cell r="J783" t="str">
            <v>8026D82-</v>
          </cell>
          <cell r="K783" t="str">
            <v>HIC-42077</v>
          </cell>
          <cell r="L783">
            <v>42077</v>
          </cell>
          <cell r="M783">
            <v>35048</v>
          </cell>
          <cell r="P783">
            <v>43256</v>
          </cell>
        </row>
        <row r="784">
          <cell r="A784" t="str">
            <v>900341526-42803</v>
          </cell>
          <cell r="B784">
            <v>817</v>
          </cell>
          <cell r="C784">
            <v>1665</v>
          </cell>
          <cell r="D784" t="str">
            <v>817-1665</v>
          </cell>
          <cell r="E784">
            <v>43322</v>
          </cell>
          <cell r="F784">
            <v>230550108000</v>
          </cell>
          <cell r="G784" t="str">
            <v>PAGO FRAS COSTOS TOTALES</v>
          </cell>
          <cell r="H784">
            <v>900341526</v>
          </cell>
          <cell r="I784" t="str">
            <v>FUND CARDIOV DE COLOM ZON FRA SAS</v>
          </cell>
          <cell r="J784" t="str">
            <v>8026D82-</v>
          </cell>
          <cell r="K784" t="str">
            <v>HIC-42803</v>
          </cell>
          <cell r="L784">
            <v>42803</v>
          </cell>
          <cell r="M784">
            <v>2967054</v>
          </cell>
          <cell r="P784">
            <v>43256</v>
          </cell>
        </row>
        <row r="785">
          <cell r="A785" t="str">
            <v>900341526-43396</v>
          </cell>
          <cell r="B785">
            <v>817</v>
          </cell>
          <cell r="C785">
            <v>1763</v>
          </cell>
          <cell r="D785" t="str">
            <v>817-1763</v>
          </cell>
          <cell r="E785">
            <v>43361</v>
          </cell>
          <cell r="F785">
            <v>230550156800</v>
          </cell>
          <cell r="G785" t="str">
            <v>PAGO RTA GLOSA AC018/18|</v>
          </cell>
          <cell r="H785">
            <v>900341526</v>
          </cell>
          <cell r="I785" t="str">
            <v>FUND CARDIOV DE COLOM ZON FRA SAS</v>
          </cell>
          <cell r="J785" t="str">
            <v>8026D82-</v>
          </cell>
          <cell r="K785" t="str">
            <v>RHIC-43396</v>
          </cell>
          <cell r="L785">
            <v>43396</v>
          </cell>
          <cell r="M785">
            <v>1624067</v>
          </cell>
          <cell r="P785">
            <v>43291</v>
          </cell>
        </row>
        <row r="786">
          <cell r="A786" t="str">
            <v>900341526-43714</v>
          </cell>
          <cell r="B786">
            <v>817</v>
          </cell>
          <cell r="C786">
            <v>1665</v>
          </cell>
          <cell r="D786" t="str">
            <v>817-1665</v>
          </cell>
          <cell r="E786">
            <v>43322</v>
          </cell>
          <cell r="F786">
            <v>230550108000</v>
          </cell>
          <cell r="G786" t="str">
            <v>PAGO FRAS COSTOS TOTALES</v>
          </cell>
          <cell r="H786">
            <v>900341526</v>
          </cell>
          <cell r="I786" t="str">
            <v>FUND CARDIOV DE COLOM ZON FRA SAS</v>
          </cell>
          <cell r="J786" t="str">
            <v>8044D82-</v>
          </cell>
          <cell r="K786" t="str">
            <v>HIC-43714</v>
          </cell>
          <cell r="L786">
            <v>43714</v>
          </cell>
          <cell r="M786">
            <v>93100</v>
          </cell>
          <cell r="P786">
            <v>43256</v>
          </cell>
        </row>
        <row r="787">
          <cell r="A787" t="str">
            <v>900341526-44800</v>
          </cell>
          <cell r="B787">
            <v>817</v>
          </cell>
          <cell r="C787">
            <v>1665</v>
          </cell>
          <cell r="D787" t="str">
            <v>817-1665</v>
          </cell>
          <cell r="E787">
            <v>43322</v>
          </cell>
          <cell r="F787">
            <v>230550108000</v>
          </cell>
          <cell r="G787" t="str">
            <v>PAGO FRAS COSTOS TOTALES</v>
          </cell>
          <cell r="H787">
            <v>900341526</v>
          </cell>
          <cell r="I787" t="str">
            <v>FUND CARDIOV DE COLOM ZON FRA SAS</v>
          </cell>
          <cell r="J787" t="str">
            <v>8036D82-</v>
          </cell>
          <cell r="K787" t="str">
            <v>HIC-44800</v>
          </cell>
          <cell r="L787">
            <v>44800</v>
          </cell>
          <cell r="M787">
            <v>91655</v>
          </cell>
          <cell r="P787">
            <v>43256</v>
          </cell>
        </row>
        <row r="788">
          <cell r="A788" t="str">
            <v>900341526-45712</v>
          </cell>
          <cell r="B788">
            <v>817</v>
          </cell>
          <cell r="C788">
            <v>1665</v>
          </cell>
          <cell r="D788" t="str">
            <v>817-1665</v>
          </cell>
          <cell r="E788">
            <v>43322</v>
          </cell>
          <cell r="F788">
            <v>230550156800</v>
          </cell>
          <cell r="G788" t="str">
            <v>PAGO FRAS COSTOS TOTALES</v>
          </cell>
          <cell r="H788">
            <v>900341526</v>
          </cell>
          <cell r="I788" t="str">
            <v>FUND CARDIOV DE COLOM ZON FRA SAS</v>
          </cell>
          <cell r="J788" t="str">
            <v>8026D82-</v>
          </cell>
          <cell r="K788" t="str">
            <v>HIC-45712</v>
          </cell>
          <cell r="L788">
            <v>45712</v>
          </cell>
          <cell r="M788">
            <v>77923873</v>
          </cell>
          <cell r="P788">
            <v>43195</v>
          </cell>
        </row>
        <row r="789">
          <cell r="A789" t="str">
            <v>900341526-45712</v>
          </cell>
          <cell r="B789">
            <v>817</v>
          </cell>
          <cell r="C789">
            <v>1763</v>
          </cell>
          <cell r="D789" t="str">
            <v>817-1763</v>
          </cell>
          <cell r="E789">
            <v>43361</v>
          </cell>
          <cell r="F789">
            <v>230550156800</v>
          </cell>
          <cell r="G789" t="str">
            <v>PAGO RTA GLOSA AC018/18|</v>
          </cell>
          <cell r="H789">
            <v>900341526</v>
          </cell>
          <cell r="I789" t="str">
            <v>FUND CARDIOV DE COLOM ZON FRA SAS</v>
          </cell>
          <cell r="J789" t="str">
            <v>8026D82-</v>
          </cell>
          <cell r="K789" t="str">
            <v>RHIC-45712</v>
          </cell>
          <cell r="L789">
            <v>45712</v>
          </cell>
          <cell r="M789">
            <v>2655233</v>
          </cell>
          <cell r="P789" t="str">
            <v>10/14/2018</v>
          </cell>
        </row>
        <row r="790">
          <cell r="A790" t="str">
            <v>900341526-46483</v>
          </cell>
          <cell r="B790">
            <v>817</v>
          </cell>
          <cell r="C790">
            <v>1724</v>
          </cell>
          <cell r="D790" t="str">
            <v>817-1724</v>
          </cell>
          <cell r="E790">
            <v>43348</v>
          </cell>
          <cell r="F790">
            <v>230550108000</v>
          </cell>
          <cell r="G790" t="str">
            <v>PAGO FRAS COSTOS TOTALES</v>
          </cell>
          <cell r="H790">
            <v>900341526</v>
          </cell>
          <cell r="I790" t="str">
            <v>FUND CARDIOV DE COLOM ZON FRA SAS</v>
          </cell>
          <cell r="J790" t="str">
            <v>8026D82-</v>
          </cell>
          <cell r="K790" t="str">
            <v>HIC-46483</v>
          </cell>
          <cell r="L790">
            <v>46483</v>
          </cell>
          <cell r="M790">
            <v>93100</v>
          </cell>
          <cell r="P790">
            <v>43227</v>
          </cell>
        </row>
        <row r="791">
          <cell r="A791" t="str">
            <v>900341526-46484</v>
          </cell>
          <cell r="B791">
            <v>817</v>
          </cell>
          <cell r="C791">
            <v>1665</v>
          </cell>
          <cell r="D791" t="str">
            <v>817-1665</v>
          </cell>
          <cell r="E791">
            <v>43322</v>
          </cell>
          <cell r="F791">
            <v>230550108000</v>
          </cell>
          <cell r="G791" t="str">
            <v>PAGO FRAS COSTOS TOTALES</v>
          </cell>
          <cell r="H791">
            <v>900341526</v>
          </cell>
          <cell r="I791" t="str">
            <v>FUND CARDIOV DE COLOM ZON FRA SAS</v>
          </cell>
          <cell r="J791" t="str">
            <v>8036D82-</v>
          </cell>
          <cell r="K791" t="str">
            <v>HIC-46484</v>
          </cell>
          <cell r="L791">
            <v>46484</v>
          </cell>
          <cell r="M791">
            <v>12151434</v>
          </cell>
          <cell r="P791">
            <v>43256</v>
          </cell>
        </row>
        <row r="792">
          <cell r="A792" t="str">
            <v>900341526-46915</v>
          </cell>
          <cell r="B792">
            <v>817</v>
          </cell>
          <cell r="C792">
            <v>1665</v>
          </cell>
          <cell r="D792" t="str">
            <v>817-1665</v>
          </cell>
          <cell r="E792">
            <v>43322</v>
          </cell>
          <cell r="F792">
            <v>230550108000</v>
          </cell>
          <cell r="G792" t="str">
            <v>PAGO FRAS COSTOS TOTALES</v>
          </cell>
          <cell r="H792">
            <v>900341526</v>
          </cell>
          <cell r="I792" t="str">
            <v>FUND CARDIOV DE COLOM ZON FRA SAS</v>
          </cell>
          <cell r="J792" t="str">
            <v>8026D82-</v>
          </cell>
          <cell r="K792" t="str">
            <v>HIC-46915</v>
          </cell>
          <cell r="L792">
            <v>46915</v>
          </cell>
          <cell r="M792">
            <v>156800</v>
          </cell>
          <cell r="P792">
            <v>43195</v>
          </cell>
        </row>
        <row r="793">
          <cell r="A793" t="str">
            <v>900341526-46916</v>
          </cell>
          <cell r="B793">
            <v>817</v>
          </cell>
          <cell r="C793">
            <v>1665</v>
          </cell>
          <cell r="D793" t="str">
            <v>817-1665</v>
          </cell>
          <cell r="E793">
            <v>43322</v>
          </cell>
          <cell r="F793">
            <v>230550108000</v>
          </cell>
          <cell r="G793" t="str">
            <v>PAGO FRAS COSTOS TOTALES</v>
          </cell>
          <cell r="H793">
            <v>900341526</v>
          </cell>
          <cell r="I793" t="str">
            <v>FUND CARDIOV DE COLOM ZON FRA SAS</v>
          </cell>
          <cell r="J793" t="str">
            <v>8026D82-</v>
          </cell>
          <cell r="K793" t="str">
            <v>HIC-46916</v>
          </cell>
          <cell r="L793">
            <v>46916</v>
          </cell>
          <cell r="M793">
            <v>93100</v>
          </cell>
          <cell r="P793">
            <v>43256</v>
          </cell>
        </row>
        <row r="794">
          <cell r="A794" t="str">
            <v>900341526-47240</v>
          </cell>
          <cell r="B794">
            <v>817</v>
          </cell>
          <cell r="C794">
            <v>1665</v>
          </cell>
          <cell r="D794" t="str">
            <v>817-1665</v>
          </cell>
          <cell r="E794">
            <v>43322</v>
          </cell>
          <cell r="F794">
            <v>230550108000</v>
          </cell>
          <cell r="G794" t="str">
            <v>PAGO FRAS COSTOS TOTALES</v>
          </cell>
          <cell r="H794">
            <v>900341526</v>
          </cell>
          <cell r="I794" t="str">
            <v>FUND CARDIOV DE COLOM ZON FRA SAS</v>
          </cell>
          <cell r="J794" t="str">
            <v>8026D82-</v>
          </cell>
          <cell r="K794" t="str">
            <v>HIC-47240</v>
          </cell>
          <cell r="L794">
            <v>47240</v>
          </cell>
          <cell r="M794">
            <v>4871717</v>
          </cell>
          <cell r="P794">
            <v>43225</v>
          </cell>
        </row>
        <row r="795">
          <cell r="A795" t="str">
            <v>900341526-47433</v>
          </cell>
          <cell r="B795">
            <v>817</v>
          </cell>
          <cell r="C795">
            <v>1665</v>
          </cell>
          <cell r="D795" t="str">
            <v>817-1665</v>
          </cell>
          <cell r="E795">
            <v>43322</v>
          </cell>
          <cell r="F795">
            <v>230550108000</v>
          </cell>
          <cell r="G795" t="str">
            <v>PAGO FRAS COSTOS TOTALES</v>
          </cell>
          <cell r="H795">
            <v>900341526</v>
          </cell>
          <cell r="I795" t="str">
            <v>FUND CARDIOV DE COLOM ZON FRA SAS</v>
          </cell>
          <cell r="J795" t="str">
            <v>8029D82-</v>
          </cell>
          <cell r="K795" t="str">
            <v>HIC-47433</v>
          </cell>
          <cell r="L795">
            <v>47433</v>
          </cell>
          <cell r="M795">
            <v>93100</v>
          </cell>
          <cell r="P795">
            <v>43195</v>
          </cell>
        </row>
        <row r="796">
          <cell r="A796" t="str">
            <v>900341526-47442</v>
          </cell>
          <cell r="B796">
            <v>817</v>
          </cell>
          <cell r="C796">
            <v>1665</v>
          </cell>
          <cell r="D796" t="str">
            <v>817-1665</v>
          </cell>
          <cell r="E796">
            <v>43322</v>
          </cell>
          <cell r="F796">
            <v>230550108000</v>
          </cell>
          <cell r="G796" t="str">
            <v>PAGO FRAS COSTOS TOTALES</v>
          </cell>
          <cell r="H796">
            <v>900341526</v>
          </cell>
          <cell r="I796" t="str">
            <v>FUND CARDIOV DE COLOM ZON FRA SAS</v>
          </cell>
          <cell r="J796" t="str">
            <v>8026D82-</v>
          </cell>
          <cell r="K796" t="str">
            <v>HIC-47442</v>
          </cell>
          <cell r="L796">
            <v>47442</v>
          </cell>
          <cell r="M796">
            <v>93100</v>
          </cell>
          <cell r="P796">
            <v>43195</v>
          </cell>
        </row>
        <row r="797">
          <cell r="A797" t="str">
            <v>900341526-47444</v>
          </cell>
          <cell r="B797">
            <v>817</v>
          </cell>
          <cell r="C797">
            <v>1665</v>
          </cell>
          <cell r="D797" t="str">
            <v>817-1665</v>
          </cell>
          <cell r="E797">
            <v>43322</v>
          </cell>
          <cell r="F797">
            <v>230550108000</v>
          </cell>
          <cell r="G797" t="str">
            <v>PAGO FRAS COSTOS TOTALES</v>
          </cell>
          <cell r="H797">
            <v>900341526</v>
          </cell>
          <cell r="I797" t="str">
            <v>FUND CARDIOV DE COLOM ZON FRA SAS</v>
          </cell>
          <cell r="J797" t="str">
            <v>8030D82-</v>
          </cell>
          <cell r="K797" t="str">
            <v>HIC-47444</v>
          </cell>
          <cell r="L797">
            <v>47444</v>
          </cell>
          <cell r="M797">
            <v>93100</v>
          </cell>
          <cell r="P797">
            <v>43225</v>
          </cell>
        </row>
        <row r="798">
          <cell r="A798" t="str">
            <v>900341526-47446</v>
          </cell>
          <cell r="B798">
            <v>817</v>
          </cell>
          <cell r="C798">
            <v>1665</v>
          </cell>
          <cell r="D798" t="str">
            <v>817-1665</v>
          </cell>
          <cell r="E798">
            <v>43322</v>
          </cell>
          <cell r="F798">
            <v>230550108000</v>
          </cell>
          <cell r="G798" t="str">
            <v>PAGO FRAS COSTOS TOTALES</v>
          </cell>
          <cell r="H798">
            <v>900341526</v>
          </cell>
          <cell r="I798" t="str">
            <v>FUND CARDIOV DE COLOM ZON FRA SAS</v>
          </cell>
          <cell r="J798" t="str">
            <v>8050D82-</v>
          </cell>
          <cell r="K798" t="str">
            <v>HIC-47446</v>
          </cell>
          <cell r="L798">
            <v>47446</v>
          </cell>
          <cell r="M798">
            <v>93100</v>
          </cell>
          <cell r="P798">
            <v>43195</v>
          </cell>
        </row>
        <row r="799">
          <cell r="A799" t="str">
            <v>900341526-47448</v>
          </cell>
          <cell r="B799">
            <v>817</v>
          </cell>
          <cell r="C799">
            <v>1724</v>
          </cell>
          <cell r="D799" t="str">
            <v>817-1724</v>
          </cell>
          <cell r="E799">
            <v>43348</v>
          </cell>
          <cell r="F799">
            <v>230550108000</v>
          </cell>
          <cell r="G799" t="str">
            <v>PAGO FRAS COSTOS TOTALES</v>
          </cell>
          <cell r="H799">
            <v>900341526</v>
          </cell>
          <cell r="I799" t="str">
            <v>FUND CARDIOV DE COLOM ZON FRA SAS</v>
          </cell>
          <cell r="J799" t="str">
            <v>8036D82-</v>
          </cell>
          <cell r="K799" t="str">
            <v>HIC-47448</v>
          </cell>
          <cell r="L799">
            <v>47448</v>
          </cell>
          <cell r="M799">
            <v>93100</v>
          </cell>
          <cell r="P799">
            <v>43197</v>
          </cell>
        </row>
        <row r="800">
          <cell r="A800" t="str">
            <v>900341526-47450</v>
          </cell>
          <cell r="B800">
            <v>817</v>
          </cell>
          <cell r="C800">
            <v>1665</v>
          </cell>
          <cell r="D800" t="str">
            <v>817-1665</v>
          </cell>
          <cell r="E800">
            <v>43322</v>
          </cell>
          <cell r="F800">
            <v>230550108000</v>
          </cell>
          <cell r="G800" t="str">
            <v>PAGO FRAS COSTOS TOTALES</v>
          </cell>
          <cell r="H800">
            <v>900341526</v>
          </cell>
          <cell r="I800" t="str">
            <v>FUND CARDIOV DE COLOM ZON FRA SAS</v>
          </cell>
          <cell r="J800" t="str">
            <v>8026D82-</v>
          </cell>
          <cell r="K800" t="str">
            <v>HIC-47450</v>
          </cell>
          <cell r="L800">
            <v>47450</v>
          </cell>
          <cell r="M800">
            <v>93100</v>
          </cell>
          <cell r="P800">
            <v>43195</v>
          </cell>
        </row>
        <row r="801">
          <cell r="A801" t="str">
            <v>900341526-47451</v>
          </cell>
          <cell r="B801">
            <v>817</v>
          </cell>
          <cell r="C801">
            <v>1724</v>
          </cell>
          <cell r="D801" t="str">
            <v>817-1724</v>
          </cell>
          <cell r="E801">
            <v>43348</v>
          </cell>
          <cell r="F801">
            <v>230550108000</v>
          </cell>
          <cell r="G801" t="str">
            <v>PAGO FRAS COSTOS TOTALES</v>
          </cell>
          <cell r="H801">
            <v>900341526</v>
          </cell>
          <cell r="I801" t="str">
            <v>FUND CARDIOV DE COLOM ZON FRA SAS</v>
          </cell>
          <cell r="J801" t="str">
            <v>8030D82-</v>
          </cell>
          <cell r="K801" t="str">
            <v>HIC47451</v>
          </cell>
          <cell r="L801">
            <v>47451</v>
          </cell>
          <cell r="M801">
            <v>93100</v>
          </cell>
          <cell r="P801">
            <v>43318</v>
          </cell>
        </row>
        <row r="802">
          <cell r="A802" t="str">
            <v>900341526-47573</v>
          </cell>
          <cell r="B802">
            <v>817</v>
          </cell>
          <cell r="C802">
            <v>1665</v>
          </cell>
          <cell r="D802" t="str">
            <v>817-1665</v>
          </cell>
          <cell r="E802">
            <v>43322</v>
          </cell>
          <cell r="F802">
            <v>230550108000</v>
          </cell>
          <cell r="G802" t="str">
            <v>PAGO FRAS COSTOS TOTALES</v>
          </cell>
          <cell r="H802">
            <v>900341526</v>
          </cell>
          <cell r="I802" t="str">
            <v>FUND CARDIOV DE COLOM ZON FRA SAS</v>
          </cell>
          <cell r="J802" t="str">
            <v>8026D82-</v>
          </cell>
          <cell r="K802" t="str">
            <v>HIC-47573</v>
          </cell>
          <cell r="L802">
            <v>47573</v>
          </cell>
          <cell r="M802">
            <v>93100</v>
          </cell>
          <cell r="P802">
            <v>43195</v>
          </cell>
        </row>
        <row r="803">
          <cell r="A803" t="str">
            <v>900341526-48016</v>
          </cell>
          <cell r="B803">
            <v>817</v>
          </cell>
          <cell r="C803">
            <v>1724</v>
          </cell>
          <cell r="D803" t="str">
            <v>817-1724</v>
          </cell>
          <cell r="E803">
            <v>43348</v>
          </cell>
          <cell r="F803">
            <v>230550108000</v>
          </cell>
          <cell r="G803" t="str">
            <v>PAGO FRAS COSTOS TOTALES</v>
          </cell>
          <cell r="H803">
            <v>900341526</v>
          </cell>
          <cell r="I803" t="str">
            <v>FUND CARDIOV DE COLOM ZON FRA SAS</v>
          </cell>
          <cell r="J803" t="str">
            <v>8026D82-</v>
          </cell>
          <cell r="K803" t="str">
            <v>HIC48016</v>
          </cell>
          <cell r="L803">
            <v>48016</v>
          </cell>
          <cell r="M803">
            <v>278144</v>
          </cell>
          <cell r="P803">
            <v>43165</v>
          </cell>
        </row>
        <row r="804">
          <cell r="A804" t="str">
            <v>900341526-48341</v>
          </cell>
          <cell r="B804">
            <v>817</v>
          </cell>
          <cell r="C804">
            <v>1665</v>
          </cell>
          <cell r="D804" t="str">
            <v>817-1665</v>
          </cell>
          <cell r="E804">
            <v>43322</v>
          </cell>
          <cell r="F804">
            <v>230550108000</v>
          </cell>
          <cell r="G804" t="str">
            <v>PAGO FRAS COSTOS TOTALES</v>
          </cell>
          <cell r="H804">
            <v>900341526</v>
          </cell>
          <cell r="I804" t="str">
            <v>FUND CARDIOV DE COLOM ZON FRA SAS</v>
          </cell>
          <cell r="J804" t="str">
            <v>8026D82-</v>
          </cell>
          <cell r="K804" t="str">
            <v>HIC48341</v>
          </cell>
          <cell r="L804">
            <v>48341</v>
          </cell>
          <cell r="M804">
            <v>93100</v>
          </cell>
          <cell r="P804">
            <v>43316</v>
          </cell>
        </row>
        <row r="805">
          <cell r="A805" t="str">
            <v>900341526-48599</v>
          </cell>
          <cell r="B805">
            <v>817</v>
          </cell>
          <cell r="C805">
            <v>1665</v>
          </cell>
          <cell r="D805" t="str">
            <v>817-1665</v>
          </cell>
          <cell r="E805">
            <v>43322</v>
          </cell>
          <cell r="F805">
            <v>230550108000</v>
          </cell>
          <cell r="G805" t="str">
            <v>PAGO FRAS COSTOS TOTALES</v>
          </cell>
          <cell r="H805">
            <v>900341526</v>
          </cell>
          <cell r="I805" t="str">
            <v>FUND CARDIOV DE COLOM ZON FRA SAS</v>
          </cell>
          <cell r="J805" t="str">
            <v>8030D82-</v>
          </cell>
          <cell r="K805" t="str">
            <v>HIC-48599</v>
          </cell>
          <cell r="L805">
            <v>48599</v>
          </cell>
          <cell r="M805">
            <v>372400</v>
          </cell>
          <cell r="P805">
            <v>43316</v>
          </cell>
        </row>
        <row r="806">
          <cell r="A806" t="str">
            <v>900341526-48620</v>
          </cell>
          <cell r="B806">
            <v>817</v>
          </cell>
          <cell r="C806">
            <v>1665</v>
          </cell>
          <cell r="D806" t="str">
            <v>817-1665</v>
          </cell>
          <cell r="E806">
            <v>43322</v>
          </cell>
          <cell r="F806">
            <v>230550108000</v>
          </cell>
          <cell r="G806" t="str">
            <v>PAGO FRAS COSTOS TOTALES</v>
          </cell>
          <cell r="H806">
            <v>900341526</v>
          </cell>
          <cell r="I806" t="str">
            <v>FUND CARDIOV DE COLOM ZON FRA SAS</v>
          </cell>
          <cell r="J806" t="str">
            <v>8050D82-</v>
          </cell>
          <cell r="K806" t="str">
            <v>HIC-48620</v>
          </cell>
          <cell r="L806">
            <v>48620</v>
          </cell>
          <cell r="M806">
            <v>234625</v>
          </cell>
          <cell r="P806">
            <v>43316</v>
          </cell>
        </row>
        <row r="807">
          <cell r="A807" t="str">
            <v>900341526-48621</v>
          </cell>
          <cell r="B807">
            <v>817</v>
          </cell>
          <cell r="C807">
            <v>1665</v>
          </cell>
          <cell r="D807" t="str">
            <v>817-1665</v>
          </cell>
          <cell r="E807">
            <v>43322</v>
          </cell>
          <cell r="F807">
            <v>230550108000</v>
          </cell>
          <cell r="G807" t="str">
            <v>PAGO FRAS COSTOS TOTALES</v>
          </cell>
          <cell r="H807">
            <v>900341526</v>
          </cell>
          <cell r="I807" t="str">
            <v>FUND CARDIOV DE COLOM ZON FRA SAS</v>
          </cell>
          <cell r="J807" t="str">
            <v>8050D82-</v>
          </cell>
          <cell r="K807" t="str">
            <v>HIC-48621</v>
          </cell>
          <cell r="L807">
            <v>48621</v>
          </cell>
          <cell r="M807">
            <v>93100</v>
          </cell>
          <cell r="P807">
            <v>43316</v>
          </cell>
        </row>
        <row r="808">
          <cell r="A808" t="str">
            <v>900341526-48671</v>
          </cell>
          <cell r="B808">
            <v>817</v>
          </cell>
          <cell r="C808">
            <v>1665</v>
          </cell>
          <cell r="D808" t="str">
            <v>817-1665</v>
          </cell>
          <cell r="E808">
            <v>43322</v>
          </cell>
          <cell r="F808">
            <v>230550156800</v>
          </cell>
          <cell r="G808" t="str">
            <v>PAGO FRAS COSTOS TOTALES</v>
          </cell>
          <cell r="H808">
            <v>900341526</v>
          </cell>
          <cell r="I808" t="str">
            <v>FUND CARDIOV DE COLOM ZON FRA SAS</v>
          </cell>
          <cell r="J808" t="str">
            <v>8026D82-</v>
          </cell>
          <cell r="K808" t="str">
            <v>HIC-48671</v>
          </cell>
          <cell r="L808">
            <v>48671</v>
          </cell>
          <cell r="M808">
            <v>4817053</v>
          </cell>
          <cell r="P808">
            <v>43316</v>
          </cell>
        </row>
        <row r="809">
          <cell r="A809" t="str">
            <v>900341526-48671</v>
          </cell>
          <cell r="B809">
            <v>817</v>
          </cell>
          <cell r="C809">
            <v>1763</v>
          </cell>
          <cell r="D809" t="str">
            <v>817-1763</v>
          </cell>
          <cell r="E809">
            <v>43361</v>
          </cell>
          <cell r="F809">
            <v>230550156800</v>
          </cell>
          <cell r="G809" t="str">
            <v>PAGO RTA GLOSA AC018/18|</v>
          </cell>
          <cell r="H809">
            <v>900341526</v>
          </cell>
          <cell r="I809" t="str">
            <v>FUND CARDIOV DE COLOM ZON FRA SAS</v>
          </cell>
          <cell r="J809" t="str">
            <v>8026D82-</v>
          </cell>
          <cell r="K809" t="str">
            <v>RHIC-48671</v>
          </cell>
          <cell r="L809">
            <v>48671</v>
          </cell>
          <cell r="M809">
            <v>303054</v>
          </cell>
          <cell r="P809" t="str">
            <v>10/14/2018</v>
          </cell>
        </row>
        <row r="810">
          <cell r="A810" t="str">
            <v>900341526-48721</v>
          </cell>
          <cell r="B810">
            <v>817</v>
          </cell>
          <cell r="C810">
            <v>1763</v>
          </cell>
          <cell r="D810" t="str">
            <v>817-1763</v>
          </cell>
          <cell r="E810">
            <v>43361</v>
          </cell>
          <cell r="F810">
            <v>230550156800</v>
          </cell>
          <cell r="G810" t="str">
            <v>PAGO RTA GLOSA AC018/18|</v>
          </cell>
          <cell r="H810">
            <v>900341526</v>
          </cell>
          <cell r="I810" t="str">
            <v>FUND CARDIOV DE COLOM ZON FRA SAS</v>
          </cell>
          <cell r="J810" t="str">
            <v>8026D82-</v>
          </cell>
          <cell r="K810" t="str">
            <v>RHIC-48721</v>
          </cell>
          <cell r="L810">
            <v>48721</v>
          </cell>
          <cell r="M810">
            <v>412805</v>
          </cell>
          <cell r="P810" t="str">
            <v>10/14/2018</v>
          </cell>
        </row>
        <row r="811">
          <cell r="A811" t="str">
            <v>900341526-48989</v>
          </cell>
          <cell r="B811">
            <v>817</v>
          </cell>
          <cell r="C811">
            <v>1665</v>
          </cell>
          <cell r="D811" t="str">
            <v>817-1665</v>
          </cell>
          <cell r="E811">
            <v>43322</v>
          </cell>
          <cell r="F811">
            <v>230550108000</v>
          </cell>
          <cell r="G811" t="str">
            <v>PAGO FRAS COSTOS TOTALES</v>
          </cell>
          <cell r="H811">
            <v>900341526</v>
          </cell>
          <cell r="I811" t="str">
            <v>FUND CARDIOV DE COLOM ZON FRA SAS</v>
          </cell>
          <cell r="J811" t="str">
            <v>8026D82-</v>
          </cell>
          <cell r="K811" t="str">
            <v>HIC-48989</v>
          </cell>
          <cell r="L811">
            <v>48989</v>
          </cell>
          <cell r="M811">
            <v>15617</v>
          </cell>
          <cell r="P811">
            <v>43347</v>
          </cell>
        </row>
        <row r="812">
          <cell r="A812" t="str">
            <v>900341526-49281</v>
          </cell>
          <cell r="B812">
            <v>817</v>
          </cell>
          <cell r="C812">
            <v>1665</v>
          </cell>
          <cell r="D812" t="str">
            <v>817-1665</v>
          </cell>
          <cell r="E812">
            <v>43322</v>
          </cell>
          <cell r="F812">
            <v>230550108000</v>
          </cell>
          <cell r="G812" t="str">
            <v>PAGO FRAS COSTOS TOTALES</v>
          </cell>
          <cell r="H812">
            <v>900341526</v>
          </cell>
          <cell r="I812" t="str">
            <v>FUND CARDIOV DE COLOM ZON FRA SAS</v>
          </cell>
          <cell r="J812" t="str">
            <v>8026D82-</v>
          </cell>
          <cell r="K812" t="str">
            <v>HIC-49281</v>
          </cell>
          <cell r="L812">
            <v>49281</v>
          </cell>
          <cell r="M812">
            <v>93100</v>
          </cell>
          <cell r="P812">
            <v>43347</v>
          </cell>
        </row>
        <row r="813">
          <cell r="A813" t="str">
            <v>900341526-49469</v>
          </cell>
          <cell r="B813">
            <v>817</v>
          </cell>
          <cell r="C813">
            <v>1665</v>
          </cell>
          <cell r="D813" t="str">
            <v>817-1665</v>
          </cell>
          <cell r="E813">
            <v>43322</v>
          </cell>
          <cell r="F813">
            <v>230550108000</v>
          </cell>
          <cell r="G813" t="str">
            <v>PAGO FRAS COSTOS TOTALES</v>
          </cell>
          <cell r="H813">
            <v>900341526</v>
          </cell>
          <cell r="I813" t="str">
            <v>FUND CARDIOV DE COLOM ZON FRA SAS</v>
          </cell>
          <cell r="J813" t="str">
            <v>8026D82-</v>
          </cell>
          <cell r="K813" t="str">
            <v>HIC-49469</v>
          </cell>
          <cell r="L813">
            <v>49469</v>
          </cell>
          <cell r="M813">
            <v>15617</v>
          </cell>
          <cell r="P813">
            <v>43285</v>
          </cell>
        </row>
        <row r="814">
          <cell r="A814" t="str">
            <v>900341526-49675</v>
          </cell>
          <cell r="B814">
            <v>817</v>
          </cell>
          <cell r="C814">
            <v>1665</v>
          </cell>
          <cell r="D814" t="str">
            <v>817-1665</v>
          </cell>
          <cell r="E814">
            <v>43322</v>
          </cell>
          <cell r="F814">
            <v>230550108000</v>
          </cell>
          <cell r="G814" t="str">
            <v>PAGO FRAS COSTOS TOTALES</v>
          </cell>
          <cell r="H814">
            <v>900341526</v>
          </cell>
          <cell r="I814" t="str">
            <v>FUND CARDIOV DE COLOM ZON FRA SAS</v>
          </cell>
          <cell r="J814" t="str">
            <v>8026D82-</v>
          </cell>
          <cell r="K814" t="str">
            <v>HIC-49675</v>
          </cell>
          <cell r="L814">
            <v>49675</v>
          </cell>
          <cell r="M814">
            <v>127985</v>
          </cell>
          <cell r="P814">
            <v>43225</v>
          </cell>
        </row>
        <row r="815">
          <cell r="A815" t="str">
            <v>900341526-49770</v>
          </cell>
          <cell r="B815">
            <v>817</v>
          </cell>
          <cell r="C815">
            <v>1665</v>
          </cell>
          <cell r="D815" t="str">
            <v>817-1665</v>
          </cell>
          <cell r="E815">
            <v>43322</v>
          </cell>
          <cell r="F815">
            <v>230550108000</v>
          </cell>
          <cell r="G815" t="str">
            <v>PAGO FRAS COSTOS TOTALES</v>
          </cell>
          <cell r="H815">
            <v>900341526</v>
          </cell>
          <cell r="I815" t="str">
            <v>FUND CARDIOV DE COLOM ZON FRA SAS</v>
          </cell>
          <cell r="J815" t="str">
            <v>8026D82-</v>
          </cell>
          <cell r="K815" t="str">
            <v>HIC-49770</v>
          </cell>
          <cell r="L815">
            <v>49770</v>
          </cell>
          <cell r="M815">
            <v>93100</v>
          </cell>
          <cell r="P815">
            <v>43225</v>
          </cell>
        </row>
        <row r="816">
          <cell r="A816" t="str">
            <v>900341526-50294</v>
          </cell>
          <cell r="B816">
            <v>817</v>
          </cell>
          <cell r="C816">
            <v>1665</v>
          </cell>
          <cell r="D816" t="str">
            <v>817-1665</v>
          </cell>
          <cell r="E816">
            <v>43322</v>
          </cell>
          <cell r="F816">
            <v>230550108000</v>
          </cell>
          <cell r="G816" t="str">
            <v>PAGO FRAS COSTOS TOTALES</v>
          </cell>
          <cell r="H816">
            <v>900341526</v>
          </cell>
          <cell r="I816" t="str">
            <v>FUND CARDIOV DE COLOM ZON FRA SAS</v>
          </cell>
          <cell r="J816" t="str">
            <v>8026D82-</v>
          </cell>
          <cell r="K816" t="str">
            <v>HIC-50294</v>
          </cell>
          <cell r="L816">
            <v>50294</v>
          </cell>
          <cell r="M816">
            <v>15617</v>
          </cell>
          <cell r="P816">
            <v>43225</v>
          </cell>
        </row>
        <row r="817">
          <cell r="A817" t="str">
            <v>900341526-50628</v>
          </cell>
          <cell r="B817">
            <v>817</v>
          </cell>
          <cell r="C817">
            <v>1665</v>
          </cell>
          <cell r="D817" t="str">
            <v>817-1665</v>
          </cell>
          <cell r="E817">
            <v>43322</v>
          </cell>
          <cell r="F817">
            <v>230550108000</v>
          </cell>
          <cell r="G817" t="str">
            <v>PAGO FRAS COSTOS TOTALES</v>
          </cell>
          <cell r="H817">
            <v>900341526</v>
          </cell>
          <cell r="I817" t="str">
            <v>FUND CARDIOV DE COLOM ZON FRA SAS</v>
          </cell>
          <cell r="J817" t="str">
            <v>8026D82-</v>
          </cell>
          <cell r="K817" t="str">
            <v>HIC-50628</v>
          </cell>
          <cell r="L817">
            <v>50628</v>
          </cell>
          <cell r="M817">
            <v>373306</v>
          </cell>
          <cell r="P817">
            <v>43164</v>
          </cell>
        </row>
        <row r="818">
          <cell r="A818" t="str">
            <v>900341526-50637</v>
          </cell>
          <cell r="B818">
            <v>817</v>
          </cell>
          <cell r="C818">
            <v>1665</v>
          </cell>
          <cell r="D818" t="str">
            <v>817-1665</v>
          </cell>
          <cell r="E818">
            <v>43322</v>
          </cell>
          <cell r="F818">
            <v>230550108000</v>
          </cell>
          <cell r="G818" t="str">
            <v>PAGO FRAS COSTOS TOTALES</v>
          </cell>
          <cell r="H818">
            <v>900341526</v>
          </cell>
          <cell r="I818" t="str">
            <v>FUND CARDIOV DE COLOM ZON FRA SAS</v>
          </cell>
          <cell r="J818" t="str">
            <v>8026D82-</v>
          </cell>
          <cell r="K818" t="str">
            <v>HIC-50637</v>
          </cell>
          <cell r="L818">
            <v>50637</v>
          </cell>
          <cell r="M818">
            <v>93100</v>
          </cell>
          <cell r="P818">
            <v>43225</v>
          </cell>
        </row>
        <row r="819">
          <cell r="A819" t="str">
            <v>900341526-51171</v>
          </cell>
          <cell r="B819">
            <v>817</v>
          </cell>
          <cell r="C819">
            <v>1724</v>
          </cell>
          <cell r="D819" t="str">
            <v>817-1724</v>
          </cell>
          <cell r="E819">
            <v>43348</v>
          </cell>
          <cell r="F819">
            <v>230550108000</v>
          </cell>
          <cell r="G819" t="str">
            <v>PAGO FRAS COSTOS TOTALES</v>
          </cell>
          <cell r="H819">
            <v>900341526</v>
          </cell>
          <cell r="I819" t="str">
            <v>FUND CARDIOV DE COLOM ZON FRA SAS</v>
          </cell>
          <cell r="J819" t="str">
            <v>8037D82-</v>
          </cell>
          <cell r="K819" t="str">
            <v>HIC-51171</v>
          </cell>
          <cell r="L819">
            <v>51171</v>
          </cell>
          <cell r="M819">
            <v>7457301</v>
          </cell>
          <cell r="P819">
            <v>43319</v>
          </cell>
        </row>
        <row r="820">
          <cell r="A820" t="str">
            <v>900341526-51470</v>
          </cell>
          <cell r="B820">
            <v>817</v>
          </cell>
          <cell r="C820">
            <v>1665</v>
          </cell>
          <cell r="D820" t="str">
            <v>817-1665</v>
          </cell>
          <cell r="E820">
            <v>43322</v>
          </cell>
          <cell r="F820">
            <v>230550108000</v>
          </cell>
          <cell r="G820" t="str">
            <v>PAGO FRAS COSTOS TOTALES</v>
          </cell>
          <cell r="H820">
            <v>900341526</v>
          </cell>
          <cell r="I820" t="str">
            <v>FUND CARDIOV DE COLOM ZON FRA SAS</v>
          </cell>
          <cell r="J820" t="str">
            <v>8036D82-</v>
          </cell>
          <cell r="K820" t="str">
            <v>HIC-51470</v>
          </cell>
          <cell r="L820">
            <v>51470</v>
          </cell>
          <cell r="M820">
            <v>93100</v>
          </cell>
          <cell r="P820">
            <v>43195</v>
          </cell>
        </row>
        <row r="821">
          <cell r="A821" t="str">
            <v>900341526-51558</v>
          </cell>
          <cell r="B821">
            <v>817</v>
          </cell>
          <cell r="C821">
            <v>1665</v>
          </cell>
          <cell r="D821" t="str">
            <v>817-1665</v>
          </cell>
          <cell r="E821">
            <v>43322</v>
          </cell>
          <cell r="F821">
            <v>230550108000</v>
          </cell>
          <cell r="G821" t="str">
            <v>PAGO FRAS COSTOS TOTALES</v>
          </cell>
          <cell r="H821">
            <v>900341526</v>
          </cell>
          <cell r="I821" t="str">
            <v>FUND CARDIOV DE COLOM ZON FRA SAS</v>
          </cell>
          <cell r="J821" t="str">
            <v>8046D82-</v>
          </cell>
          <cell r="K821" t="str">
            <v>HIC-51558</v>
          </cell>
          <cell r="L821">
            <v>51558</v>
          </cell>
          <cell r="M821">
            <v>418669</v>
          </cell>
          <cell r="P821">
            <v>43225</v>
          </cell>
        </row>
        <row r="822">
          <cell r="A822" t="str">
            <v>900341526-51880</v>
          </cell>
          <cell r="B822">
            <v>817</v>
          </cell>
          <cell r="C822">
            <v>1665</v>
          </cell>
          <cell r="D822" t="str">
            <v>817-1665</v>
          </cell>
          <cell r="E822">
            <v>43322</v>
          </cell>
          <cell r="F822">
            <v>230550108000</v>
          </cell>
          <cell r="G822" t="str">
            <v>PAGO FRAS COSTOS TOTALES</v>
          </cell>
          <cell r="H822">
            <v>900341526</v>
          </cell>
          <cell r="I822" t="str">
            <v>FUND CARDIOV DE COLOM ZON FRA SAS</v>
          </cell>
          <cell r="J822" t="str">
            <v>8026D82-</v>
          </cell>
          <cell r="K822" t="str">
            <v>HIC-51880</v>
          </cell>
          <cell r="L822">
            <v>51880</v>
          </cell>
          <cell r="M822">
            <v>39578</v>
          </cell>
          <cell r="P822">
            <v>43164</v>
          </cell>
        </row>
        <row r="823">
          <cell r="A823" t="str">
            <v>900341526-51935</v>
          </cell>
          <cell r="B823">
            <v>817</v>
          </cell>
          <cell r="C823">
            <v>1665</v>
          </cell>
          <cell r="D823" t="str">
            <v>817-1665</v>
          </cell>
          <cell r="E823">
            <v>43322</v>
          </cell>
          <cell r="F823">
            <v>230550108000</v>
          </cell>
          <cell r="G823" t="str">
            <v>PAGO FRAS COSTOS TOTALES</v>
          </cell>
          <cell r="H823">
            <v>900341526</v>
          </cell>
          <cell r="I823" t="str">
            <v>FUND CARDIOV DE COLOM ZON FRA SAS</v>
          </cell>
          <cell r="J823" t="str">
            <v>8026D82-</v>
          </cell>
          <cell r="K823" t="str">
            <v>HIC-51935</v>
          </cell>
          <cell r="L823">
            <v>51935</v>
          </cell>
          <cell r="M823">
            <v>93100</v>
          </cell>
          <cell r="P823">
            <v>43225</v>
          </cell>
        </row>
        <row r="824">
          <cell r="A824" t="str">
            <v>900341526-52055</v>
          </cell>
          <cell r="B824">
            <v>817</v>
          </cell>
          <cell r="C824">
            <v>1724</v>
          </cell>
          <cell r="D824" t="str">
            <v>817-1724</v>
          </cell>
          <cell r="E824">
            <v>43348</v>
          </cell>
          <cell r="F824">
            <v>230550156800</v>
          </cell>
          <cell r="G824" t="str">
            <v>PAGO FRAS COSTOS TOTALES</v>
          </cell>
          <cell r="H824">
            <v>900341526</v>
          </cell>
          <cell r="I824" t="str">
            <v>FUND CARDIOV DE COLOM ZON FRA SAS</v>
          </cell>
          <cell r="J824" t="str">
            <v>8026D82-</v>
          </cell>
          <cell r="K824" t="str">
            <v>HIC-52055</v>
          </cell>
          <cell r="L824">
            <v>52055</v>
          </cell>
          <cell r="M824">
            <v>3834202</v>
          </cell>
          <cell r="P824">
            <v>43350</v>
          </cell>
        </row>
        <row r="825">
          <cell r="A825" t="str">
            <v>900341526-52342</v>
          </cell>
          <cell r="B825">
            <v>817</v>
          </cell>
          <cell r="C825">
            <v>1665</v>
          </cell>
          <cell r="D825" t="str">
            <v>817-1665</v>
          </cell>
          <cell r="E825">
            <v>43322</v>
          </cell>
          <cell r="F825">
            <v>230550108000</v>
          </cell>
          <cell r="G825" t="str">
            <v>PAGO FRAS COSTOS TOTALES</v>
          </cell>
          <cell r="H825">
            <v>900341526</v>
          </cell>
          <cell r="I825" t="str">
            <v>FUND CARDIOV DE COLOM ZON FRA SAS</v>
          </cell>
          <cell r="J825" t="str">
            <v>8026D82-</v>
          </cell>
          <cell r="K825" t="str">
            <v>HIC-52342</v>
          </cell>
          <cell r="L825">
            <v>52342</v>
          </cell>
          <cell r="M825">
            <v>93100</v>
          </cell>
          <cell r="P825">
            <v>43164</v>
          </cell>
        </row>
        <row r="826">
          <cell r="A826" t="str">
            <v>900341526-53282</v>
          </cell>
          <cell r="B826">
            <v>817</v>
          </cell>
          <cell r="C826">
            <v>1724</v>
          </cell>
          <cell r="D826" t="str">
            <v>817-1724</v>
          </cell>
          <cell r="E826">
            <v>43348</v>
          </cell>
          <cell r="F826">
            <v>230550108000</v>
          </cell>
          <cell r="G826" t="str">
            <v>PAGO FRAS COSTOS TOTALES</v>
          </cell>
          <cell r="H826">
            <v>900341526</v>
          </cell>
          <cell r="I826" t="str">
            <v>FUND CARDIOV DE COLOM ZON FRA SAS</v>
          </cell>
          <cell r="J826" t="str">
            <v>8026D82-</v>
          </cell>
          <cell r="K826" t="str">
            <v>HIC-53282</v>
          </cell>
          <cell r="L826">
            <v>53282</v>
          </cell>
          <cell r="M826">
            <v>93100</v>
          </cell>
          <cell r="P826">
            <v>43318</v>
          </cell>
        </row>
        <row r="827">
          <cell r="A827" t="str">
            <v>900341526-53641</v>
          </cell>
          <cell r="B827">
            <v>817</v>
          </cell>
          <cell r="C827">
            <v>1724</v>
          </cell>
          <cell r="D827" t="str">
            <v>817-1724</v>
          </cell>
          <cell r="E827">
            <v>43348</v>
          </cell>
          <cell r="F827">
            <v>230550108000</v>
          </cell>
          <cell r="G827" t="str">
            <v>PAGO FRAS COSTOS TOTALES</v>
          </cell>
          <cell r="H827">
            <v>900341526</v>
          </cell>
          <cell r="I827" t="str">
            <v>FUND CARDIOV DE COLOM ZON FRA SAS</v>
          </cell>
          <cell r="J827" t="str">
            <v>8026D82-</v>
          </cell>
          <cell r="K827" t="str">
            <v>HIC-53641</v>
          </cell>
          <cell r="L827">
            <v>53641</v>
          </cell>
          <cell r="M827">
            <v>93100</v>
          </cell>
          <cell r="P827">
            <v>43318</v>
          </cell>
        </row>
        <row r="828">
          <cell r="A828" t="str">
            <v>900341526-53642</v>
          </cell>
          <cell r="B828">
            <v>817</v>
          </cell>
          <cell r="C828">
            <v>1724</v>
          </cell>
          <cell r="D828" t="str">
            <v>817-1724</v>
          </cell>
          <cell r="E828">
            <v>43348</v>
          </cell>
          <cell r="F828">
            <v>230550108000</v>
          </cell>
          <cell r="G828" t="str">
            <v>PAGO FRAS COSTOS TOTALES</v>
          </cell>
          <cell r="H828">
            <v>900341526</v>
          </cell>
          <cell r="I828" t="str">
            <v>FUND CARDIOV DE COLOM ZON FRA SAS</v>
          </cell>
          <cell r="J828" t="str">
            <v>8048D82-</v>
          </cell>
          <cell r="K828" t="str">
            <v>HIC-53642</v>
          </cell>
          <cell r="L828">
            <v>53642</v>
          </cell>
          <cell r="M828">
            <v>93100</v>
          </cell>
          <cell r="P828">
            <v>43318</v>
          </cell>
        </row>
        <row r="829">
          <cell r="A829" t="str">
            <v>900341526-54772</v>
          </cell>
          <cell r="B829">
            <v>817</v>
          </cell>
          <cell r="C829">
            <v>1724</v>
          </cell>
          <cell r="D829" t="str">
            <v>817-1724</v>
          </cell>
          <cell r="E829">
            <v>43348</v>
          </cell>
          <cell r="F829">
            <v>230550156800</v>
          </cell>
          <cell r="G829" t="str">
            <v>PAGO FRAS COSTOS TOTALES</v>
          </cell>
          <cell r="H829">
            <v>900341526</v>
          </cell>
          <cell r="I829" t="str">
            <v>FUND CARDIOV DE COLOM ZON FRA SAS</v>
          </cell>
          <cell r="J829" t="str">
            <v>8026D82-</v>
          </cell>
          <cell r="K829" t="str">
            <v>HIC-54772</v>
          </cell>
          <cell r="L829">
            <v>54772</v>
          </cell>
          <cell r="M829">
            <v>4906453</v>
          </cell>
          <cell r="P829">
            <v>43319</v>
          </cell>
        </row>
        <row r="830">
          <cell r="A830" t="str">
            <v>900341526-55217</v>
          </cell>
          <cell r="B830">
            <v>817</v>
          </cell>
          <cell r="C830">
            <v>1724</v>
          </cell>
          <cell r="D830" t="str">
            <v>817-1724</v>
          </cell>
          <cell r="E830">
            <v>43348</v>
          </cell>
          <cell r="F830">
            <v>230550108000</v>
          </cell>
          <cell r="G830" t="str">
            <v>PAGO FRAS COSTOS TOTALES</v>
          </cell>
          <cell r="H830">
            <v>900341526</v>
          </cell>
          <cell r="I830" t="str">
            <v>FUND CARDIOV DE COLOM ZON FRA SAS</v>
          </cell>
          <cell r="J830" t="str">
            <v>8030D82-</v>
          </cell>
          <cell r="K830" t="str">
            <v>HIC-55217</v>
          </cell>
          <cell r="L830">
            <v>55217</v>
          </cell>
          <cell r="M830">
            <v>93100</v>
          </cell>
          <cell r="P830">
            <v>43318</v>
          </cell>
        </row>
        <row r="831">
          <cell r="A831" t="str">
            <v>900341526-55278</v>
          </cell>
          <cell r="B831">
            <v>817</v>
          </cell>
          <cell r="C831">
            <v>1724</v>
          </cell>
          <cell r="D831" t="str">
            <v>817-1724</v>
          </cell>
          <cell r="E831">
            <v>43348</v>
          </cell>
          <cell r="F831">
            <v>230550156800</v>
          </cell>
          <cell r="G831" t="str">
            <v>PAGO FRAS COSTOS TOTALES</v>
          </cell>
          <cell r="H831">
            <v>900341526</v>
          </cell>
          <cell r="I831" t="str">
            <v>FUND CARDIOV DE COLOM ZON FRA SAS</v>
          </cell>
          <cell r="J831" t="str">
            <v>8026D82-</v>
          </cell>
          <cell r="K831" t="str">
            <v>HIC-55278</v>
          </cell>
          <cell r="L831">
            <v>55278</v>
          </cell>
          <cell r="M831">
            <v>158282</v>
          </cell>
          <cell r="P831">
            <v>43318</v>
          </cell>
        </row>
        <row r="832">
          <cell r="A832" t="str">
            <v>900341526-55442</v>
          </cell>
          <cell r="B832">
            <v>817</v>
          </cell>
          <cell r="C832">
            <v>1724</v>
          </cell>
          <cell r="D832" t="str">
            <v>817-1724</v>
          </cell>
          <cell r="E832">
            <v>43348</v>
          </cell>
          <cell r="F832">
            <v>230550108000</v>
          </cell>
          <cell r="G832" t="str">
            <v>PAGO FRAS COSTOS TOTALES</v>
          </cell>
          <cell r="H832">
            <v>900341526</v>
          </cell>
          <cell r="I832" t="str">
            <v>FUND CARDIOV DE COLOM ZON FRA SAS</v>
          </cell>
          <cell r="J832" t="str">
            <v>8026D82-</v>
          </cell>
          <cell r="K832" t="str">
            <v>HIC-55442</v>
          </cell>
          <cell r="L832">
            <v>55442</v>
          </cell>
          <cell r="M832">
            <v>93100</v>
          </cell>
          <cell r="P832">
            <v>43318</v>
          </cell>
        </row>
        <row r="833">
          <cell r="A833" t="str">
            <v>900341526-55813</v>
          </cell>
          <cell r="B833">
            <v>817</v>
          </cell>
          <cell r="C833">
            <v>1724</v>
          </cell>
          <cell r="D833" t="str">
            <v>817-1724</v>
          </cell>
          <cell r="E833">
            <v>43348</v>
          </cell>
          <cell r="F833">
            <v>230550156800</v>
          </cell>
          <cell r="G833" t="str">
            <v>PAGO FRAS COSTOS TOTALES</v>
          </cell>
          <cell r="H833">
            <v>900341526</v>
          </cell>
          <cell r="I833" t="str">
            <v>FUND CARDIOV DE COLOM ZON FRA SAS</v>
          </cell>
          <cell r="J833" t="str">
            <v>8026D82-</v>
          </cell>
          <cell r="K833" t="str">
            <v>HIC-55813</v>
          </cell>
          <cell r="L833">
            <v>55813</v>
          </cell>
          <cell r="M833">
            <v>15617</v>
          </cell>
          <cell r="P833">
            <v>43318</v>
          </cell>
        </row>
        <row r="834">
          <cell r="A834" t="str">
            <v>900341526-55948</v>
          </cell>
          <cell r="B834">
            <v>817</v>
          </cell>
          <cell r="C834">
            <v>1724</v>
          </cell>
          <cell r="D834" t="str">
            <v>817-1724</v>
          </cell>
          <cell r="E834">
            <v>43348</v>
          </cell>
          <cell r="F834">
            <v>230550108000</v>
          </cell>
          <cell r="G834" t="str">
            <v>PAGO FRAS COSTOS TOTALES</v>
          </cell>
          <cell r="H834">
            <v>900341526</v>
          </cell>
          <cell r="I834" t="str">
            <v>FUND CARDIOV DE COLOM ZON FRA SAS</v>
          </cell>
          <cell r="J834" t="str">
            <v>8023D82-</v>
          </cell>
          <cell r="K834" t="str">
            <v>HIC-55948</v>
          </cell>
          <cell r="L834">
            <v>55948</v>
          </cell>
          <cell r="M834">
            <v>41598</v>
          </cell>
          <cell r="P834">
            <v>43318</v>
          </cell>
        </row>
        <row r="835">
          <cell r="A835" t="str">
            <v>900341526-56080</v>
          </cell>
          <cell r="B835">
            <v>817</v>
          </cell>
          <cell r="C835">
            <v>1724</v>
          </cell>
          <cell r="D835" t="str">
            <v>817-1724</v>
          </cell>
          <cell r="E835">
            <v>43348</v>
          </cell>
          <cell r="F835">
            <v>230550108000</v>
          </cell>
          <cell r="G835" t="str">
            <v>PAGO FRAS COSTOS TOTALES</v>
          </cell>
          <cell r="H835">
            <v>900341526</v>
          </cell>
          <cell r="I835" t="str">
            <v>FUND CARDIOV DE COLOM ZON FRA SAS</v>
          </cell>
          <cell r="J835" t="str">
            <v>8030D82-</v>
          </cell>
          <cell r="K835" t="str">
            <v>HIC-56080</v>
          </cell>
          <cell r="L835">
            <v>56080</v>
          </cell>
          <cell r="M835">
            <v>93100</v>
          </cell>
          <cell r="P835">
            <v>43318</v>
          </cell>
        </row>
        <row r="836">
          <cell r="A836" t="str">
            <v>900341526-56146</v>
          </cell>
          <cell r="B836">
            <v>817</v>
          </cell>
          <cell r="C836">
            <v>1724</v>
          </cell>
          <cell r="D836" t="str">
            <v>817-1724</v>
          </cell>
          <cell r="E836">
            <v>43348</v>
          </cell>
          <cell r="F836">
            <v>230550156800</v>
          </cell>
          <cell r="G836" t="str">
            <v>PAGO FRAS COSTOS TOTALES</v>
          </cell>
          <cell r="H836">
            <v>900341526</v>
          </cell>
          <cell r="I836" t="str">
            <v>FUND CARDIOV DE COLOM ZON FRA SAS</v>
          </cell>
          <cell r="J836" t="str">
            <v>8026D82-</v>
          </cell>
          <cell r="K836" t="str">
            <v>HIC-56146</v>
          </cell>
          <cell r="L836">
            <v>56146</v>
          </cell>
          <cell r="M836">
            <v>5420013</v>
          </cell>
          <cell r="P836">
            <v>43319</v>
          </cell>
        </row>
        <row r="837">
          <cell r="A837" t="str">
            <v>900341526-56322</v>
          </cell>
          <cell r="B837">
            <v>817</v>
          </cell>
          <cell r="C837">
            <v>1724</v>
          </cell>
          <cell r="D837" t="str">
            <v>817-1724</v>
          </cell>
          <cell r="E837">
            <v>43348</v>
          </cell>
          <cell r="F837">
            <v>230550156800</v>
          </cell>
          <cell r="G837" t="str">
            <v>PAGO FRAS COSTOS TOTALES</v>
          </cell>
          <cell r="H837">
            <v>900341526</v>
          </cell>
          <cell r="I837" t="str">
            <v>FUND CARDIOV DE COLOM ZON FRA SAS</v>
          </cell>
          <cell r="J837" t="str">
            <v>8026D82-</v>
          </cell>
          <cell r="K837" t="str">
            <v>HIC-56322</v>
          </cell>
          <cell r="L837">
            <v>56322</v>
          </cell>
          <cell r="M837">
            <v>15617</v>
          </cell>
          <cell r="P837">
            <v>43379</v>
          </cell>
        </row>
        <row r="838">
          <cell r="A838" t="str">
            <v>900341526-56334</v>
          </cell>
          <cell r="B838">
            <v>817</v>
          </cell>
          <cell r="C838">
            <v>1724</v>
          </cell>
          <cell r="D838" t="str">
            <v>817-1724</v>
          </cell>
          <cell r="E838">
            <v>43348</v>
          </cell>
          <cell r="F838">
            <v>230550156800</v>
          </cell>
          <cell r="G838" t="str">
            <v>PAGO FRAS COSTOS TOTALES</v>
          </cell>
          <cell r="H838">
            <v>900341526</v>
          </cell>
          <cell r="I838" t="str">
            <v>FUND CARDIOV DE COLOM ZON FRA SAS</v>
          </cell>
          <cell r="J838" t="str">
            <v>8026D82-</v>
          </cell>
          <cell r="K838" t="str">
            <v>HIC-56334</v>
          </cell>
          <cell r="L838">
            <v>56334</v>
          </cell>
          <cell r="M838">
            <v>15617</v>
          </cell>
          <cell r="P838">
            <v>43318</v>
          </cell>
        </row>
        <row r="839">
          <cell r="A839" t="str">
            <v>900341526-56341</v>
          </cell>
          <cell r="B839">
            <v>817</v>
          </cell>
          <cell r="C839">
            <v>1724</v>
          </cell>
          <cell r="D839" t="str">
            <v>817-1724</v>
          </cell>
          <cell r="E839">
            <v>43348</v>
          </cell>
          <cell r="F839">
            <v>230550108000</v>
          </cell>
          <cell r="G839" t="str">
            <v>PAGO FRAS COSTOS TOTALES</v>
          </cell>
          <cell r="H839">
            <v>900341526</v>
          </cell>
          <cell r="I839" t="str">
            <v>FUND CARDIOV DE COLOM ZON FRA SAS</v>
          </cell>
          <cell r="J839" t="str">
            <v>8026D82-</v>
          </cell>
          <cell r="K839" t="str">
            <v>HIC-56341</v>
          </cell>
          <cell r="L839">
            <v>56341</v>
          </cell>
          <cell r="M839">
            <v>93100</v>
          </cell>
          <cell r="P839">
            <v>43288</v>
          </cell>
        </row>
        <row r="840">
          <cell r="A840" t="str">
            <v>900341526-56907</v>
          </cell>
          <cell r="B840">
            <v>817</v>
          </cell>
          <cell r="C840">
            <v>1724</v>
          </cell>
          <cell r="D840" t="str">
            <v>817-1724</v>
          </cell>
          <cell r="E840">
            <v>43348</v>
          </cell>
          <cell r="F840">
            <v>230550108000</v>
          </cell>
          <cell r="G840" t="str">
            <v>PAGO FRAS COSTOS TOTALES</v>
          </cell>
          <cell r="H840">
            <v>900341526</v>
          </cell>
          <cell r="I840" t="str">
            <v>FUND CARDIOV DE COLOM ZON FRA SAS</v>
          </cell>
          <cell r="J840" t="str">
            <v>8026D82-</v>
          </cell>
          <cell r="K840" t="str">
            <v>HIC-56907</v>
          </cell>
          <cell r="L840">
            <v>56907</v>
          </cell>
          <cell r="M840">
            <v>93100</v>
          </cell>
          <cell r="P840">
            <v>43288</v>
          </cell>
        </row>
        <row r="841">
          <cell r="A841" t="str">
            <v>900341526-56908</v>
          </cell>
          <cell r="B841">
            <v>817</v>
          </cell>
          <cell r="C841">
            <v>1724</v>
          </cell>
          <cell r="D841" t="str">
            <v>817-1724</v>
          </cell>
          <cell r="E841">
            <v>43348</v>
          </cell>
          <cell r="F841">
            <v>230550108000</v>
          </cell>
          <cell r="G841" t="str">
            <v>PAGO FRAS COSTOS TOTALES</v>
          </cell>
          <cell r="H841">
            <v>900341526</v>
          </cell>
          <cell r="I841" t="str">
            <v>FUND CARDIOV DE COLOM ZON FRA SAS</v>
          </cell>
          <cell r="J841" t="str">
            <v>8026D82-</v>
          </cell>
          <cell r="K841" t="str">
            <v>HIC-56908</v>
          </cell>
          <cell r="L841">
            <v>56908</v>
          </cell>
          <cell r="M841">
            <v>93100</v>
          </cell>
          <cell r="P841">
            <v>43288</v>
          </cell>
        </row>
        <row r="842">
          <cell r="A842" t="str">
            <v>900341526-57895</v>
          </cell>
          <cell r="B842">
            <v>817</v>
          </cell>
          <cell r="C842">
            <v>1724</v>
          </cell>
          <cell r="D842" t="str">
            <v>817-1724</v>
          </cell>
          <cell r="E842">
            <v>43348</v>
          </cell>
          <cell r="F842">
            <v>230550108000</v>
          </cell>
          <cell r="G842" t="str">
            <v>PAGO FRAS COSTOS TOTALES</v>
          </cell>
          <cell r="H842">
            <v>900341526</v>
          </cell>
          <cell r="I842" t="str">
            <v>FUND CARDIOV DE COLOM ZON FRA SAS</v>
          </cell>
          <cell r="J842" t="str">
            <v>8026D82-</v>
          </cell>
          <cell r="K842" t="str">
            <v>HIC-57895</v>
          </cell>
          <cell r="L842">
            <v>57895</v>
          </cell>
          <cell r="M842">
            <v>93100</v>
          </cell>
          <cell r="P842">
            <v>43319</v>
          </cell>
        </row>
        <row r="843">
          <cell r="A843" t="str">
            <v>900341526-58077</v>
          </cell>
          <cell r="B843">
            <v>817</v>
          </cell>
          <cell r="C843">
            <v>1724</v>
          </cell>
          <cell r="D843" t="str">
            <v>817-1724</v>
          </cell>
          <cell r="E843">
            <v>43348</v>
          </cell>
          <cell r="F843">
            <v>230550156800</v>
          </cell>
          <cell r="G843" t="str">
            <v>PAGO FRAS COSTOS TOTALES</v>
          </cell>
          <cell r="H843">
            <v>900341526</v>
          </cell>
          <cell r="I843" t="str">
            <v>FUND CARDIOV DE COLOM ZON FRA SAS</v>
          </cell>
          <cell r="J843" t="str">
            <v>8026D82-</v>
          </cell>
          <cell r="K843" t="str">
            <v>HIC-58077</v>
          </cell>
          <cell r="L843">
            <v>58077</v>
          </cell>
          <cell r="M843">
            <v>15617</v>
          </cell>
          <cell r="P843">
            <v>43319</v>
          </cell>
        </row>
        <row r="844">
          <cell r="A844" t="str">
            <v>900341526-58324</v>
          </cell>
          <cell r="B844">
            <v>817</v>
          </cell>
          <cell r="C844">
            <v>1724</v>
          </cell>
          <cell r="D844" t="str">
            <v>817-1724</v>
          </cell>
          <cell r="E844">
            <v>43348</v>
          </cell>
          <cell r="F844">
            <v>230550108000</v>
          </cell>
          <cell r="G844" t="str">
            <v>PAGO FRAS COSTOS TOTALES</v>
          </cell>
          <cell r="H844">
            <v>900341526</v>
          </cell>
          <cell r="I844" t="str">
            <v>FUND CARDIOV DE COLOM ZON FRA SAS</v>
          </cell>
          <cell r="J844" t="str">
            <v>8026D82-</v>
          </cell>
          <cell r="K844" t="str">
            <v>HIC-58324</v>
          </cell>
          <cell r="L844">
            <v>58324</v>
          </cell>
          <cell r="M844">
            <v>158282</v>
          </cell>
          <cell r="P844">
            <v>43319</v>
          </cell>
        </row>
        <row r="845">
          <cell r="A845" t="str">
            <v>900341526-58379</v>
          </cell>
          <cell r="B845">
            <v>817</v>
          </cell>
          <cell r="C845">
            <v>1724</v>
          </cell>
          <cell r="D845" t="str">
            <v>817-1724</v>
          </cell>
          <cell r="E845">
            <v>43348</v>
          </cell>
          <cell r="F845">
            <v>230550108000</v>
          </cell>
          <cell r="G845" t="str">
            <v>PAGO FRAS COSTOS TOTALES</v>
          </cell>
          <cell r="H845">
            <v>900341526</v>
          </cell>
          <cell r="I845" t="str">
            <v>FUND CARDIOV DE COLOM ZON FRA SAS</v>
          </cell>
          <cell r="J845" t="str">
            <v>8023D82-</v>
          </cell>
          <cell r="K845" t="str">
            <v>HIC-58379</v>
          </cell>
          <cell r="L845">
            <v>58379</v>
          </cell>
          <cell r="M845">
            <v>100750</v>
          </cell>
          <cell r="P845">
            <v>43288</v>
          </cell>
        </row>
        <row r="846">
          <cell r="A846" t="str">
            <v>900341526-58382</v>
          </cell>
          <cell r="B846">
            <v>817</v>
          </cell>
          <cell r="C846">
            <v>1724</v>
          </cell>
          <cell r="D846" t="str">
            <v>817-1724</v>
          </cell>
          <cell r="E846">
            <v>43348</v>
          </cell>
          <cell r="F846">
            <v>230550108000</v>
          </cell>
          <cell r="G846" t="str">
            <v>PAGO FRAS COSTOS TOTALES</v>
          </cell>
          <cell r="H846">
            <v>900341526</v>
          </cell>
          <cell r="I846" t="str">
            <v>FUND CARDIOV DE COLOM ZON FRA SAS</v>
          </cell>
          <cell r="J846" t="str">
            <v>8026D82-</v>
          </cell>
          <cell r="K846" t="str">
            <v>HIC-58382</v>
          </cell>
          <cell r="L846">
            <v>58382</v>
          </cell>
          <cell r="M846">
            <v>93100</v>
          </cell>
          <cell r="P846">
            <v>43319</v>
          </cell>
        </row>
        <row r="847">
          <cell r="A847" t="str">
            <v>900341526-58420</v>
          </cell>
          <cell r="B847">
            <v>817</v>
          </cell>
          <cell r="C847">
            <v>1724</v>
          </cell>
          <cell r="D847" t="str">
            <v>817-1724</v>
          </cell>
          <cell r="E847">
            <v>43348</v>
          </cell>
          <cell r="F847">
            <v>230550156800</v>
          </cell>
          <cell r="G847" t="str">
            <v>PAGO FRAS COSTOS TOTALES</v>
          </cell>
          <cell r="H847">
            <v>900341526</v>
          </cell>
          <cell r="I847" t="str">
            <v>FUND CARDIOV DE COLOM ZON FRA SAS</v>
          </cell>
          <cell r="J847" t="str">
            <v>8026D82-</v>
          </cell>
          <cell r="K847" t="str">
            <v>HIC-58420</v>
          </cell>
          <cell r="L847">
            <v>58420</v>
          </cell>
          <cell r="M847">
            <v>6114029</v>
          </cell>
          <cell r="P847">
            <v>43319</v>
          </cell>
        </row>
        <row r="848">
          <cell r="A848" t="str">
            <v>900341526-58531</v>
          </cell>
          <cell r="B848">
            <v>817</v>
          </cell>
          <cell r="C848">
            <v>1724</v>
          </cell>
          <cell r="D848" t="str">
            <v>817-1724</v>
          </cell>
          <cell r="E848">
            <v>43348</v>
          </cell>
          <cell r="F848">
            <v>230550156800</v>
          </cell>
          <cell r="G848" t="str">
            <v>PAGO FRAS COSTOS TOTALES</v>
          </cell>
          <cell r="H848">
            <v>900341526</v>
          </cell>
          <cell r="I848" t="str">
            <v>FUND CARDIOV DE COLOM ZON FRA SAS</v>
          </cell>
          <cell r="J848" t="str">
            <v>8026D82-</v>
          </cell>
          <cell r="K848" t="str">
            <v>HIC-58531</v>
          </cell>
          <cell r="L848">
            <v>58531</v>
          </cell>
          <cell r="M848">
            <v>14128666</v>
          </cell>
          <cell r="P848">
            <v>43350</v>
          </cell>
        </row>
        <row r="849">
          <cell r="A849" t="str">
            <v>900341526-58621</v>
          </cell>
          <cell r="B849">
            <v>817</v>
          </cell>
          <cell r="C849">
            <v>1724</v>
          </cell>
          <cell r="D849" t="str">
            <v>817-1724</v>
          </cell>
          <cell r="E849">
            <v>43348</v>
          </cell>
          <cell r="F849">
            <v>230550108000</v>
          </cell>
          <cell r="G849" t="str">
            <v>PAGO FRAS COSTOS TOTALES</v>
          </cell>
          <cell r="H849">
            <v>900341526</v>
          </cell>
          <cell r="I849" t="str">
            <v>FUND CARDIOV DE COLOM ZON FRA SAS</v>
          </cell>
          <cell r="J849" t="str">
            <v>8026D82-</v>
          </cell>
          <cell r="K849" t="str">
            <v>HIC-58621</v>
          </cell>
          <cell r="L849">
            <v>58621</v>
          </cell>
          <cell r="M849">
            <v>93100</v>
          </cell>
          <cell r="P849">
            <v>43319</v>
          </cell>
        </row>
        <row r="850">
          <cell r="A850" t="str">
            <v>900341526-58624</v>
          </cell>
          <cell r="B850">
            <v>817</v>
          </cell>
          <cell r="C850">
            <v>1724</v>
          </cell>
          <cell r="D850" t="str">
            <v>817-1724</v>
          </cell>
          <cell r="E850">
            <v>43348</v>
          </cell>
          <cell r="F850">
            <v>230550108000</v>
          </cell>
          <cell r="G850" t="str">
            <v>PAGO FRAS COSTOS TOTALES</v>
          </cell>
          <cell r="H850">
            <v>900341526</v>
          </cell>
          <cell r="I850" t="str">
            <v>FUND CARDIOV DE COLOM ZON FRA SAS</v>
          </cell>
          <cell r="J850" t="str">
            <v>8026D82-</v>
          </cell>
          <cell r="K850" t="str">
            <v>HIC-58624</v>
          </cell>
          <cell r="L850">
            <v>58624</v>
          </cell>
          <cell r="M850">
            <v>93100</v>
          </cell>
          <cell r="P850">
            <v>43319</v>
          </cell>
        </row>
        <row r="851">
          <cell r="A851" t="str">
            <v>900341526-58903</v>
          </cell>
          <cell r="B851">
            <v>817</v>
          </cell>
          <cell r="C851">
            <v>1724</v>
          </cell>
          <cell r="D851" t="str">
            <v>817-1724</v>
          </cell>
          <cell r="E851">
            <v>43348</v>
          </cell>
          <cell r="F851">
            <v>230550108000</v>
          </cell>
          <cell r="G851" t="str">
            <v>PAGO FRAS COSTOS TOTALES</v>
          </cell>
          <cell r="H851">
            <v>900341526</v>
          </cell>
          <cell r="I851" t="str">
            <v>FUND CARDIOV DE COLOM ZON FRA SAS</v>
          </cell>
          <cell r="J851" t="str">
            <v>8023D82-</v>
          </cell>
          <cell r="K851" t="str">
            <v>HIC-58903</v>
          </cell>
          <cell r="L851">
            <v>58903</v>
          </cell>
          <cell r="M851">
            <v>93100</v>
          </cell>
          <cell r="P851">
            <v>43319</v>
          </cell>
        </row>
        <row r="852">
          <cell r="A852" t="str">
            <v>900341526-58984</v>
          </cell>
          <cell r="B852">
            <v>817</v>
          </cell>
          <cell r="C852">
            <v>1724</v>
          </cell>
          <cell r="D852" t="str">
            <v>817-1724</v>
          </cell>
          <cell r="E852">
            <v>43348</v>
          </cell>
          <cell r="F852">
            <v>230550108000</v>
          </cell>
          <cell r="G852" t="str">
            <v>PAGO FRAS COSTOS TOTALES</v>
          </cell>
          <cell r="H852">
            <v>900341526</v>
          </cell>
          <cell r="I852" t="str">
            <v>FUND CARDIOV DE COLOM ZON FRA SAS</v>
          </cell>
          <cell r="J852" t="str">
            <v>8026D82-</v>
          </cell>
          <cell r="K852" t="str">
            <v>HIC-58984</v>
          </cell>
          <cell r="L852">
            <v>58984</v>
          </cell>
          <cell r="M852">
            <v>15617</v>
          </cell>
          <cell r="P852">
            <v>43319</v>
          </cell>
        </row>
        <row r="853">
          <cell r="A853" t="str">
            <v>900341526-59280</v>
          </cell>
          <cell r="B853">
            <v>817</v>
          </cell>
          <cell r="C853">
            <v>1724</v>
          </cell>
          <cell r="D853" t="str">
            <v>817-1724</v>
          </cell>
          <cell r="E853">
            <v>43348</v>
          </cell>
          <cell r="F853">
            <v>230550156800</v>
          </cell>
          <cell r="G853" t="str">
            <v>PAGO FRAS COSTOS TOTALES</v>
          </cell>
          <cell r="H853">
            <v>900341526</v>
          </cell>
          <cell r="I853" t="str">
            <v>FUND CARDIOV DE COLOM ZON FRA SAS</v>
          </cell>
          <cell r="J853" t="str">
            <v>8026D82-</v>
          </cell>
          <cell r="K853" t="str">
            <v>HIC-59280</v>
          </cell>
          <cell r="L853">
            <v>59280</v>
          </cell>
          <cell r="M853">
            <v>1987347</v>
          </cell>
          <cell r="P853">
            <v>43138</v>
          </cell>
        </row>
        <row r="854">
          <cell r="A854" t="str">
            <v>900341526-59999</v>
          </cell>
          <cell r="B854">
            <v>817</v>
          </cell>
          <cell r="C854">
            <v>1724</v>
          </cell>
          <cell r="D854" t="str">
            <v>817-1724</v>
          </cell>
          <cell r="E854">
            <v>43348</v>
          </cell>
          <cell r="F854">
            <v>230550108000</v>
          </cell>
          <cell r="G854" t="str">
            <v>PAGO FRAS COSTOS TOTALES</v>
          </cell>
          <cell r="H854">
            <v>900341526</v>
          </cell>
          <cell r="I854" t="str">
            <v>FUND CARDIOV DE COLOM ZON FRA SAS</v>
          </cell>
          <cell r="J854" t="str">
            <v>8050D82-</v>
          </cell>
          <cell r="K854" t="str">
            <v>HIC-59999</v>
          </cell>
          <cell r="L854">
            <v>59999</v>
          </cell>
          <cell r="M854">
            <v>93100</v>
          </cell>
          <cell r="P854">
            <v>43319</v>
          </cell>
        </row>
        <row r="855">
          <cell r="A855" t="str">
            <v>900341526-60950</v>
          </cell>
          <cell r="B855">
            <v>817</v>
          </cell>
          <cell r="C855">
            <v>1724</v>
          </cell>
          <cell r="D855" t="str">
            <v>817-1724</v>
          </cell>
          <cell r="E855">
            <v>43348</v>
          </cell>
          <cell r="F855">
            <v>230550108000</v>
          </cell>
          <cell r="G855" t="str">
            <v>PAGO FRAS COSTOS TOTALES</v>
          </cell>
          <cell r="H855">
            <v>900341526</v>
          </cell>
          <cell r="I855" t="str">
            <v>FUND CARDIOV DE COLOM ZON FRA SAS</v>
          </cell>
          <cell r="J855" t="str">
            <v>8026D82-</v>
          </cell>
          <cell r="K855" t="str">
            <v>HIC-60950</v>
          </cell>
          <cell r="L855">
            <v>60950</v>
          </cell>
          <cell r="M855">
            <v>93100</v>
          </cell>
          <cell r="P855">
            <v>43319</v>
          </cell>
        </row>
        <row r="856">
          <cell r="A856" t="str">
            <v>900341526-61750</v>
          </cell>
          <cell r="B856">
            <v>817</v>
          </cell>
          <cell r="C856">
            <v>1724</v>
          </cell>
          <cell r="D856" t="str">
            <v>817-1724</v>
          </cell>
          <cell r="E856">
            <v>43348</v>
          </cell>
          <cell r="F856">
            <v>230550108000</v>
          </cell>
          <cell r="G856" t="str">
            <v>PAGO FRAS COSTOS TOTALES</v>
          </cell>
          <cell r="H856">
            <v>900341526</v>
          </cell>
          <cell r="I856" t="str">
            <v>FUND CARDIOV DE COLOM ZON FRA SAS</v>
          </cell>
          <cell r="J856" t="str">
            <v>8026D82-</v>
          </cell>
          <cell r="K856" t="str">
            <v>HIC-61750</v>
          </cell>
          <cell r="L856">
            <v>61750</v>
          </cell>
          <cell r="M856">
            <v>93100</v>
          </cell>
          <cell r="P856">
            <v>43138</v>
          </cell>
        </row>
        <row r="857">
          <cell r="A857" t="str">
            <v>900341526-61751</v>
          </cell>
          <cell r="B857">
            <v>817</v>
          </cell>
          <cell r="C857">
            <v>1724</v>
          </cell>
          <cell r="D857" t="str">
            <v>817-1724</v>
          </cell>
          <cell r="E857">
            <v>43348</v>
          </cell>
          <cell r="F857">
            <v>230550108000</v>
          </cell>
          <cell r="G857" t="str">
            <v>PAGO FRAS COSTOS TOTALES</v>
          </cell>
          <cell r="H857">
            <v>900341526</v>
          </cell>
          <cell r="I857" t="str">
            <v>FUND CARDIOV DE COLOM ZON FRA SAS</v>
          </cell>
          <cell r="J857" t="str">
            <v>8026D82-</v>
          </cell>
          <cell r="K857" t="str">
            <v>HIC-61751</v>
          </cell>
          <cell r="L857">
            <v>61751</v>
          </cell>
          <cell r="M857">
            <v>74689</v>
          </cell>
          <cell r="P857">
            <v>43138</v>
          </cell>
        </row>
        <row r="858">
          <cell r="A858" t="str">
            <v>900341526-70866</v>
          </cell>
          <cell r="B858">
            <v>817</v>
          </cell>
          <cell r="C858">
            <v>4151</v>
          </cell>
          <cell r="D858" t="str">
            <v>817-4151</v>
          </cell>
          <cell r="E858">
            <v>44484</v>
          </cell>
          <cell r="F858">
            <v>230550156800</v>
          </cell>
          <cell r="G858" t="str">
            <v>4N/AC420-1/841-1395</v>
          </cell>
          <cell r="H858">
            <v>900341526</v>
          </cell>
          <cell r="I858" t="str">
            <v>FUND CARDIOV DE COLOM ZON FRA SAS</v>
          </cell>
          <cell r="J858" t="str">
            <v>8026D82-</v>
          </cell>
          <cell r="K858" t="str">
            <v>RFHIC-70866</v>
          </cell>
          <cell r="L858">
            <v>70866</v>
          </cell>
          <cell r="M858">
            <v>1016721</v>
          </cell>
          <cell r="P858" t="str">
            <v>10/14/2021</v>
          </cell>
        </row>
        <row r="859">
          <cell r="A859" t="str">
            <v>900341526-73918</v>
          </cell>
          <cell r="B859">
            <v>817</v>
          </cell>
          <cell r="C859">
            <v>2284</v>
          </cell>
          <cell r="D859" t="str">
            <v>817-2284</v>
          </cell>
          <cell r="E859">
            <v>43643</v>
          </cell>
          <cell r="F859">
            <v>230550108000</v>
          </cell>
          <cell r="G859" t="str">
            <v>PAGO FRAS COSTOS TOTALES</v>
          </cell>
          <cell r="H859">
            <v>900341526</v>
          </cell>
          <cell r="I859" t="str">
            <v>FUND CARDIOV DE COLOM ZON FRA SAS</v>
          </cell>
          <cell r="J859" t="str">
            <v>8044D82-</v>
          </cell>
          <cell r="K859" t="str">
            <v>FHIC-73918</v>
          </cell>
          <cell r="L859">
            <v>73918</v>
          </cell>
          <cell r="M859">
            <v>423654</v>
          </cell>
          <cell r="P859">
            <v>43803</v>
          </cell>
        </row>
        <row r="860">
          <cell r="A860" t="str">
            <v>900341526-75591</v>
          </cell>
          <cell r="B860">
            <v>817</v>
          </cell>
          <cell r="C860">
            <v>2348</v>
          </cell>
          <cell r="D860" t="str">
            <v>817-2348</v>
          </cell>
          <cell r="E860">
            <v>43670</v>
          </cell>
          <cell r="F860">
            <v>230550108000</v>
          </cell>
          <cell r="G860" t="str">
            <v>PAGO FRAS COSTOS TOTALES</v>
          </cell>
          <cell r="H860">
            <v>900341526</v>
          </cell>
          <cell r="I860" t="str">
            <v>FUND CARDIOV DE COLOM ZON FRA SAS</v>
          </cell>
          <cell r="J860" t="str">
            <v>8037D82-</v>
          </cell>
          <cell r="K860" t="str">
            <v>FHIC-75591</v>
          </cell>
          <cell r="L860">
            <v>75591</v>
          </cell>
          <cell r="M860">
            <v>98000000</v>
          </cell>
          <cell r="P860" t="str">
            <v>01/17/2019</v>
          </cell>
        </row>
        <row r="861">
          <cell r="A861" t="str">
            <v>900341526-76796</v>
          </cell>
          <cell r="B861">
            <v>817</v>
          </cell>
          <cell r="C861">
            <v>2284</v>
          </cell>
          <cell r="D861" t="str">
            <v>817-2284</v>
          </cell>
          <cell r="E861">
            <v>43643</v>
          </cell>
          <cell r="F861">
            <v>230550156800</v>
          </cell>
          <cell r="G861" t="str">
            <v>PAGO FRAS COSTOS TOTALES</v>
          </cell>
          <cell r="H861">
            <v>900341526</v>
          </cell>
          <cell r="I861" t="str">
            <v>FUND CARDIOV DE COLOM ZON FRA SAS</v>
          </cell>
          <cell r="J861" t="str">
            <v>8026D82-</v>
          </cell>
          <cell r="K861" t="str">
            <v>FHIC-76796</v>
          </cell>
          <cell r="L861">
            <v>76796</v>
          </cell>
          <cell r="M861">
            <v>93100</v>
          </cell>
          <cell r="P861">
            <v>43803</v>
          </cell>
        </row>
        <row r="862">
          <cell r="A862" t="str">
            <v>900341526-77115</v>
          </cell>
          <cell r="B862">
            <v>817</v>
          </cell>
          <cell r="C862">
            <v>2348</v>
          </cell>
          <cell r="D862" t="str">
            <v>817-2348</v>
          </cell>
          <cell r="E862">
            <v>43670</v>
          </cell>
          <cell r="F862">
            <v>230550156800</v>
          </cell>
          <cell r="G862" t="str">
            <v>PAGO FRAS COSTOS TOTALES</v>
          </cell>
          <cell r="H862">
            <v>900341526</v>
          </cell>
          <cell r="I862" t="str">
            <v>FUND CARDIOV DE COLOM ZON FRA SAS</v>
          </cell>
          <cell r="J862" t="str">
            <v>8026D82-</v>
          </cell>
          <cell r="K862" t="str">
            <v>RFHIC-77115</v>
          </cell>
          <cell r="L862">
            <v>77115</v>
          </cell>
          <cell r="M862">
            <v>693859</v>
          </cell>
          <cell r="P862" t="str">
            <v>01/21/2019</v>
          </cell>
        </row>
        <row r="863">
          <cell r="A863" t="str">
            <v>900341526-77255</v>
          </cell>
          <cell r="B863">
            <v>817</v>
          </cell>
          <cell r="C863">
            <v>2284</v>
          </cell>
          <cell r="D863" t="str">
            <v>817-2284</v>
          </cell>
          <cell r="E863">
            <v>43643</v>
          </cell>
          <cell r="F863">
            <v>230550108000</v>
          </cell>
          <cell r="G863" t="str">
            <v>PAGO FRAS COSTOS TOTALES</v>
          </cell>
          <cell r="H863">
            <v>900341526</v>
          </cell>
          <cell r="I863" t="str">
            <v>FUND CARDIOV DE COLOM ZON FRA SAS</v>
          </cell>
          <cell r="J863" t="str">
            <v>8050D82-</v>
          </cell>
          <cell r="K863" t="str">
            <v>FHIC-77255</v>
          </cell>
          <cell r="L863">
            <v>77255</v>
          </cell>
          <cell r="M863">
            <v>47298</v>
          </cell>
          <cell r="P863">
            <v>43649</v>
          </cell>
        </row>
        <row r="864">
          <cell r="A864" t="str">
            <v>900341526-77776</v>
          </cell>
          <cell r="B864">
            <v>817</v>
          </cell>
          <cell r="C864">
            <v>2348</v>
          </cell>
          <cell r="D864" t="str">
            <v>817-2348</v>
          </cell>
          <cell r="E864">
            <v>43670</v>
          </cell>
          <cell r="F864">
            <v>230550108000</v>
          </cell>
          <cell r="G864" t="str">
            <v>PAGO FRAS COSTOS TOTALES</v>
          </cell>
          <cell r="H864">
            <v>900341526</v>
          </cell>
          <cell r="I864" t="str">
            <v>FUND CARDIOV DE COLOM ZON FRA SAS</v>
          </cell>
          <cell r="J864" t="str">
            <v>8026D82-</v>
          </cell>
          <cell r="K864" t="str">
            <v>FHIC-77776</v>
          </cell>
          <cell r="L864">
            <v>77776</v>
          </cell>
          <cell r="M864">
            <v>93100</v>
          </cell>
          <cell r="P864">
            <v>43617</v>
          </cell>
        </row>
        <row r="865">
          <cell r="A865" t="str">
            <v>900341526-77777</v>
          </cell>
          <cell r="B865">
            <v>817</v>
          </cell>
          <cell r="C865">
            <v>2348</v>
          </cell>
          <cell r="D865" t="str">
            <v>817-2348</v>
          </cell>
          <cell r="E865">
            <v>43670</v>
          </cell>
          <cell r="F865">
            <v>230550108000</v>
          </cell>
          <cell r="G865" t="str">
            <v>PAGO FRAS COSTOS TOTALES</v>
          </cell>
          <cell r="H865">
            <v>900341526</v>
          </cell>
          <cell r="I865" t="str">
            <v>FUND CARDIOV DE COLOM ZON FRA SAS</v>
          </cell>
          <cell r="J865" t="str">
            <v>8026D82-</v>
          </cell>
          <cell r="K865" t="str">
            <v>FHIC-77777</v>
          </cell>
          <cell r="L865">
            <v>77777</v>
          </cell>
          <cell r="M865">
            <v>93100</v>
          </cell>
          <cell r="P865">
            <v>43617</v>
          </cell>
        </row>
        <row r="866">
          <cell r="A866" t="str">
            <v>900341526-77908</v>
          </cell>
          <cell r="B866">
            <v>817</v>
          </cell>
          <cell r="C866">
            <v>2284</v>
          </cell>
          <cell r="D866" t="str">
            <v>817-2284</v>
          </cell>
          <cell r="E866">
            <v>43643</v>
          </cell>
          <cell r="F866">
            <v>230550108000</v>
          </cell>
          <cell r="G866" t="str">
            <v>PAGO FRAS COSTOS TOTALES</v>
          </cell>
          <cell r="H866">
            <v>900341526</v>
          </cell>
          <cell r="I866" t="str">
            <v>FUND CARDIOV DE COLOM ZON FRA SAS</v>
          </cell>
          <cell r="J866" t="str">
            <v>8050D82-</v>
          </cell>
          <cell r="K866" t="str">
            <v>FHIC-77908</v>
          </cell>
          <cell r="L866">
            <v>77908</v>
          </cell>
          <cell r="M866">
            <v>93100</v>
          </cell>
          <cell r="P866">
            <v>43804</v>
          </cell>
        </row>
        <row r="867">
          <cell r="A867" t="str">
            <v>900341526-78114</v>
          </cell>
          <cell r="B867">
            <v>817</v>
          </cell>
          <cell r="C867">
            <v>2284</v>
          </cell>
          <cell r="D867" t="str">
            <v>817-2284</v>
          </cell>
          <cell r="E867">
            <v>43643</v>
          </cell>
          <cell r="F867">
            <v>230550108000</v>
          </cell>
          <cell r="G867" t="str">
            <v>PAGO FRAS COSTOS TOTALES</v>
          </cell>
          <cell r="H867">
            <v>900341526</v>
          </cell>
          <cell r="I867" t="str">
            <v>FUND CARDIOV DE COLOM ZON FRA SAS</v>
          </cell>
          <cell r="J867" t="str">
            <v>8030D82-</v>
          </cell>
          <cell r="K867" t="str">
            <v>FHIC-78114</v>
          </cell>
          <cell r="L867">
            <v>78114</v>
          </cell>
          <cell r="M867">
            <v>93100</v>
          </cell>
          <cell r="P867">
            <v>43804</v>
          </cell>
        </row>
        <row r="868">
          <cell r="A868" t="str">
            <v>900341526-78184</v>
          </cell>
          <cell r="B868">
            <v>817</v>
          </cell>
          <cell r="C868">
            <v>2284</v>
          </cell>
          <cell r="D868" t="str">
            <v>817-2284</v>
          </cell>
          <cell r="E868">
            <v>43643</v>
          </cell>
          <cell r="F868">
            <v>230550108000</v>
          </cell>
          <cell r="G868" t="str">
            <v>PAGO FRAS COSTOS TOTALES</v>
          </cell>
          <cell r="H868">
            <v>900341526</v>
          </cell>
          <cell r="I868" t="str">
            <v>FUND CARDIOV DE COLOM ZON FRA SAS</v>
          </cell>
          <cell r="J868" t="str">
            <v>8026D82-</v>
          </cell>
          <cell r="K868" t="str">
            <v>FHIC-78184</v>
          </cell>
          <cell r="L868">
            <v>78184</v>
          </cell>
          <cell r="M868">
            <v>93100</v>
          </cell>
          <cell r="P868">
            <v>43804</v>
          </cell>
        </row>
        <row r="869">
          <cell r="A869" t="str">
            <v>900341526-78186</v>
          </cell>
          <cell r="B869">
            <v>817</v>
          </cell>
          <cell r="C869">
            <v>2284</v>
          </cell>
          <cell r="D869" t="str">
            <v>817-2284</v>
          </cell>
          <cell r="E869">
            <v>43643</v>
          </cell>
          <cell r="F869">
            <v>230550108000</v>
          </cell>
          <cell r="G869" t="str">
            <v>PAGO FRAS COSTOS TOTALES</v>
          </cell>
          <cell r="H869">
            <v>900341526</v>
          </cell>
          <cell r="I869" t="str">
            <v>FUND CARDIOV DE COLOM ZON FRA SAS</v>
          </cell>
          <cell r="J869" t="str">
            <v>8026D82-</v>
          </cell>
          <cell r="K869" t="str">
            <v>FHIC-78186</v>
          </cell>
          <cell r="L869">
            <v>78186</v>
          </cell>
          <cell r="M869">
            <v>93100</v>
          </cell>
          <cell r="P869">
            <v>43804</v>
          </cell>
        </row>
        <row r="870">
          <cell r="A870" t="str">
            <v>900341526-78221</v>
          </cell>
          <cell r="B870">
            <v>817</v>
          </cell>
          <cell r="C870">
            <v>2348</v>
          </cell>
          <cell r="D870" t="str">
            <v>817-2348</v>
          </cell>
          <cell r="E870">
            <v>43670</v>
          </cell>
          <cell r="F870">
            <v>230550108000</v>
          </cell>
          <cell r="G870" t="str">
            <v>PAGO FRAS COSTOS TOTALES</v>
          </cell>
          <cell r="H870">
            <v>900341526</v>
          </cell>
          <cell r="I870" t="str">
            <v>FUND CARDIOV DE COLOM ZON FRA SAS</v>
          </cell>
          <cell r="J870" t="str">
            <v>8030D82-</v>
          </cell>
          <cell r="K870" t="str">
            <v>FHIC-78221</v>
          </cell>
          <cell r="L870">
            <v>78221</v>
          </cell>
          <cell r="M870">
            <v>93100</v>
          </cell>
          <cell r="P870">
            <v>43617</v>
          </cell>
        </row>
        <row r="871">
          <cell r="A871" t="str">
            <v>900341526-81532</v>
          </cell>
          <cell r="B871">
            <v>817</v>
          </cell>
          <cell r="C871">
            <v>2348</v>
          </cell>
          <cell r="D871" t="str">
            <v>817-2348</v>
          </cell>
          <cell r="E871">
            <v>43670</v>
          </cell>
          <cell r="F871">
            <v>230550108000</v>
          </cell>
          <cell r="G871" t="str">
            <v>PAGO FRAS COSTOS TOTALES</v>
          </cell>
          <cell r="H871">
            <v>900341526</v>
          </cell>
          <cell r="I871" t="str">
            <v>FUND CARDIOV DE COLOM ZON FRA SAS</v>
          </cell>
          <cell r="J871" t="str">
            <v>8023D82-</v>
          </cell>
          <cell r="K871" t="str">
            <v>FHIC-81532</v>
          </cell>
          <cell r="L871">
            <v>81532</v>
          </cell>
          <cell r="M871">
            <v>73074</v>
          </cell>
          <cell r="P871">
            <v>43739</v>
          </cell>
        </row>
        <row r="872">
          <cell r="A872" t="str">
            <v>900341526-81588</v>
          </cell>
          <cell r="B872">
            <v>817</v>
          </cell>
          <cell r="C872">
            <v>2348</v>
          </cell>
          <cell r="D872" t="str">
            <v>817-2348</v>
          </cell>
          <cell r="E872">
            <v>43670</v>
          </cell>
          <cell r="F872">
            <v>230550156800</v>
          </cell>
          <cell r="G872" t="str">
            <v>PAGO FRAS COSTOS TOTALES</v>
          </cell>
          <cell r="H872">
            <v>900341526</v>
          </cell>
          <cell r="I872" t="str">
            <v>FUND CARDIOV DE COLOM ZON FRA SAS</v>
          </cell>
          <cell r="J872" t="str">
            <v>8026D82-</v>
          </cell>
          <cell r="K872" t="str">
            <v>FHIC-81588</v>
          </cell>
          <cell r="L872">
            <v>81588</v>
          </cell>
          <cell r="M872">
            <v>1309058</v>
          </cell>
          <cell r="P872">
            <v>43739</v>
          </cell>
        </row>
        <row r="873">
          <cell r="A873" t="str">
            <v>900341526-81983</v>
          </cell>
          <cell r="B873">
            <v>817</v>
          </cell>
          <cell r="C873">
            <v>2284</v>
          </cell>
          <cell r="D873" t="str">
            <v>817-2284</v>
          </cell>
          <cell r="E873">
            <v>43643</v>
          </cell>
          <cell r="F873">
            <v>230550156800</v>
          </cell>
          <cell r="G873" t="str">
            <v>PAGO FRAS COSTOS TOTALES</v>
          </cell>
          <cell r="H873">
            <v>900341526</v>
          </cell>
          <cell r="I873" t="str">
            <v>FUND CARDIOV DE COLOM ZON FRA SAS</v>
          </cell>
          <cell r="J873" t="str">
            <v>8026D82-</v>
          </cell>
          <cell r="K873" t="str">
            <v>FHIC-81983</v>
          </cell>
          <cell r="L873">
            <v>81983</v>
          </cell>
          <cell r="M873">
            <v>4247760</v>
          </cell>
          <cell r="P873">
            <v>43680</v>
          </cell>
        </row>
        <row r="874">
          <cell r="A874" t="str">
            <v>900341526-82367</v>
          </cell>
          <cell r="B874">
            <v>817</v>
          </cell>
          <cell r="C874">
            <v>2348</v>
          </cell>
          <cell r="D874" t="str">
            <v>817-2348</v>
          </cell>
          <cell r="E874">
            <v>43670</v>
          </cell>
          <cell r="F874">
            <v>230550156800</v>
          </cell>
          <cell r="G874" t="str">
            <v>PAGO FRAS COSTOS TOTALES</v>
          </cell>
          <cell r="H874">
            <v>900341526</v>
          </cell>
          <cell r="I874" t="str">
            <v>FUND CARDIOV DE COLOM ZON FRA SAS</v>
          </cell>
          <cell r="J874" t="str">
            <v>8026D82-</v>
          </cell>
          <cell r="K874" t="str">
            <v>FHIC-82367</v>
          </cell>
          <cell r="L874">
            <v>82367</v>
          </cell>
          <cell r="M874">
            <v>717690</v>
          </cell>
          <cell r="P874">
            <v>43739</v>
          </cell>
        </row>
        <row r="875">
          <cell r="A875" t="str">
            <v>900341526-83734</v>
          </cell>
          <cell r="B875">
            <v>817</v>
          </cell>
          <cell r="C875">
            <v>2348</v>
          </cell>
          <cell r="D875" t="str">
            <v>817-2348</v>
          </cell>
          <cell r="E875">
            <v>43670</v>
          </cell>
          <cell r="F875">
            <v>230550108000</v>
          </cell>
          <cell r="G875" t="str">
            <v>PAGO FRAS COSTOS TOTALES</v>
          </cell>
          <cell r="H875">
            <v>900341526</v>
          </cell>
          <cell r="I875" t="str">
            <v>FUND CARDIOV DE COLOM ZON FRA SAS</v>
          </cell>
          <cell r="J875" t="str">
            <v>8025D82-</v>
          </cell>
          <cell r="K875" t="str">
            <v>FHIC-83734</v>
          </cell>
          <cell r="L875">
            <v>83734</v>
          </cell>
          <cell r="M875">
            <v>1586130</v>
          </cell>
          <cell r="P875">
            <v>43678</v>
          </cell>
        </row>
        <row r="876">
          <cell r="A876" t="str">
            <v>900341526-84352</v>
          </cell>
          <cell r="B876">
            <v>817</v>
          </cell>
          <cell r="C876">
            <v>2348</v>
          </cell>
          <cell r="D876" t="str">
            <v>817-2348</v>
          </cell>
          <cell r="E876">
            <v>43670</v>
          </cell>
          <cell r="F876">
            <v>230550108000</v>
          </cell>
          <cell r="G876" t="str">
            <v>PAGO FRAS COSTOS TOTALES</v>
          </cell>
          <cell r="H876">
            <v>900341526</v>
          </cell>
          <cell r="I876" t="str">
            <v>FUND CARDIOV DE COLOM ZON FRA SAS</v>
          </cell>
          <cell r="J876" t="str">
            <v>8026D82-</v>
          </cell>
          <cell r="K876" t="str">
            <v>FHIC-84352</v>
          </cell>
          <cell r="L876">
            <v>84352</v>
          </cell>
          <cell r="M876">
            <v>93100</v>
          </cell>
          <cell r="P876">
            <v>43647</v>
          </cell>
        </row>
        <row r="877">
          <cell r="A877" t="str">
            <v>900341526-84773</v>
          </cell>
          <cell r="B877">
            <v>817</v>
          </cell>
          <cell r="C877">
            <v>2348</v>
          </cell>
          <cell r="D877" t="str">
            <v>817-2348</v>
          </cell>
          <cell r="E877">
            <v>43670</v>
          </cell>
          <cell r="F877">
            <v>230550108000</v>
          </cell>
          <cell r="G877" t="str">
            <v>PAGO FRAS COSTOS TOTALES</v>
          </cell>
          <cell r="H877">
            <v>900341526</v>
          </cell>
          <cell r="I877" t="str">
            <v>FUND CARDIOV DE COLOM ZON FRA SAS</v>
          </cell>
          <cell r="J877" t="str">
            <v>8044D82-</v>
          </cell>
          <cell r="K877" t="str">
            <v>FHIC-84773</v>
          </cell>
          <cell r="L877">
            <v>84773</v>
          </cell>
          <cell r="M877">
            <v>231520</v>
          </cell>
          <cell r="P877">
            <v>43739</v>
          </cell>
        </row>
        <row r="878">
          <cell r="A878" t="str">
            <v>900341526-84943</v>
          </cell>
          <cell r="B878">
            <v>817</v>
          </cell>
          <cell r="C878">
            <v>2348</v>
          </cell>
          <cell r="D878" t="str">
            <v>817-2348</v>
          </cell>
          <cell r="E878">
            <v>43670</v>
          </cell>
          <cell r="F878">
            <v>230550108000</v>
          </cell>
          <cell r="G878" t="str">
            <v>PAGO FRAS COSTOS TOTALES</v>
          </cell>
          <cell r="H878">
            <v>900341526</v>
          </cell>
          <cell r="I878" t="str">
            <v>FUND CARDIOV DE COLOM ZON FRA SAS</v>
          </cell>
          <cell r="J878" t="str">
            <v>8023D82-</v>
          </cell>
          <cell r="K878" t="str">
            <v>FHIC-84943</v>
          </cell>
          <cell r="L878">
            <v>84943</v>
          </cell>
          <cell r="M878">
            <v>73074</v>
          </cell>
          <cell r="P878">
            <v>43647</v>
          </cell>
        </row>
        <row r="879">
          <cell r="A879" t="str">
            <v>900341526-84950</v>
          </cell>
          <cell r="B879">
            <v>817</v>
          </cell>
          <cell r="C879">
            <v>2348</v>
          </cell>
          <cell r="D879" t="str">
            <v>817-2348</v>
          </cell>
          <cell r="E879">
            <v>43670</v>
          </cell>
          <cell r="F879">
            <v>230550108000</v>
          </cell>
          <cell r="G879" t="str">
            <v>PAGO FRAS COSTOS TOTALES</v>
          </cell>
          <cell r="H879">
            <v>900341526</v>
          </cell>
          <cell r="I879" t="str">
            <v>FUND CARDIOV DE COLOM ZON FRA SAS</v>
          </cell>
          <cell r="J879" t="str">
            <v>8023D82-</v>
          </cell>
          <cell r="K879" t="str">
            <v>FHIC-84950</v>
          </cell>
          <cell r="L879">
            <v>84950</v>
          </cell>
          <cell r="M879">
            <v>73074</v>
          </cell>
          <cell r="P879">
            <v>43647</v>
          </cell>
        </row>
        <row r="880">
          <cell r="A880" t="str">
            <v>900341526-85064</v>
          </cell>
          <cell r="B880">
            <v>817</v>
          </cell>
          <cell r="C880">
            <v>2348</v>
          </cell>
          <cell r="D880" t="str">
            <v>817-2348</v>
          </cell>
          <cell r="E880">
            <v>43670</v>
          </cell>
          <cell r="F880">
            <v>230550108000</v>
          </cell>
          <cell r="G880" t="str">
            <v>PAGO FRAS COSTOS TOTALES</v>
          </cell>
          <cell r="H880">
            <v>900341526</v>
          </cell>
          <cell r="I880" t="str">
            <v>FUND CARDIOV DE COLOM ZON FRA SAS</v>
          </cell>
          <cell r="J880" t="str">
            <v>8044D82-</v>
          </cell>
          <cell r="K880" t="str">
            <v>FHIC-85064</v>
          </cell>
          <cell r="L880">
            <v>85064</v>
          </cell>
          <cell r="M880">
            <v>93100</v>
          </cell>
          <cell r="P880">
            <v>43647</v>
          </cell>
        </row>
        <row r="881">
          <cell r="A881" t="str">
            <v>900341526-85675</v>
          </cell>
          <cell r="B881">
            <v>817</v>
          </cell>
          <cell r="C881">
            <v>2348</v>
          </cell>
          <cell r="D881" t="str">
            <v>817-2348</v>
          </cell>
          <cell r="E881">
            <v>43670</v>
          </cell>
          <cell r="F881">
            <v>230550108000</v>
          </cell>
          <cell r="G881" t="str">
            <v>PAGO FRAS COSTOS TOTALES</v>
          </cell>
          <cell r="H881">
            <v>900341526</v>
          </cell>
          <cell r="I881" t="str">
            <v>FUND CARDIOV DE COLOM ZON FRA SAS</v>
          </cell>
          <cell r="J881" t="str">
            <v>8036D82-</v>
          </cell>
          <cell r="K881" t="str">
            <v>FHIC-85675</v>
          </cell>
          <cell r="L881">
            <v>85675</v>
          </cell>
          <cell r="M881">
            <v>93100</v>
          </cell>
          <cell r="P881">
            <v>43647</v>
          </cell>
        </row>
        <row r="882">
          <cell r="A882" t="str">
            <v>900341526-85831</v>
          </cell>
          <cell r="B882">
            <v>817</v>
          </cell>
          <cell r="C882">
            <v>2348</v>
          </cell>
          <cell r="D882" t="str">
            <v>817-2348</v>
          </cell>
          <cell r="E882">
            <v>43670</v>
          </cell>
          <cell r="F882">
            <v>230550108000</v>
          </cell>
          <cell r="G882" t="str">
            <v>PAGO FRAS COSTOS TOTALES</v>
          </cell>
          <cell r="H882">
            <v>900341526</v>
          </cell>
          <cell r="I882" t="str">
            <v>FUND CARDIOV DE COLOM ZON FRA SAS</v>
          </cell>
          <cell r="J882" t="str">
            <v>8023D82-</v>
          </cell>
          <cell r="K882" t="str">
            <v>FHIC-85831</v>
          </cell>
          <cell r="L882">
            <v>85831</v>
          </cell>
          <cell r="M882">
            <v>42803</v>
          </cell>
          <cell r="P882">
            <v>43647</v>
          </cell>
        </row>
        <row r="883">
          <cell r="A883" t="str">
            <v>900341526-85968</v>
          </cell>
          <cell r="B883">
            <v>817</v>
          </cell>
          <cell r="C883">
            <v>2348</v>
          </cell>
          <cell r="D883" t="str">
            <v>817-2348</v>
          </cell>
          <cell r="E883">
            <v>43670</v>
          </cell>
          <cell r="F883">
            <v>230550156800</v>
          </cell>
          <cell r="G883" t="str">
            <v>PAGO FRAS COSTOS TOTALES</v>
          </cell>
          <cell r="H883">
            <v>900341526</v>
          </cell>
          <cell r="I883" t="str">
            <v>FUND CARDIOV DE COLOM ZON FRA SAS</v>
          </cell>
          <cell r="J883" t="str">
            <v>8026D82-</v>
          </cell>
          <cell r="K883" t="str">
            <v>FHIC-85968</v>
          </cell>
          <cell r="L883">
            <v>85968</v>
          </cell>
          <cell r="M883">
            <v>722630</v>
          </cell>
          <cell r="P883">
            <v>43647</v>
          </cell>
        </row>
        <row r="884">
          <cell r="A884" t="str">
            <v>900341526-86287</v>
          </cell>
          <cell r="B884">
            <v>817</v>
          </cell>
          <cell r="C884">
            <v>2348</v>
          </cell>
          <cell r="D884" t="str">
            <v>817-2348</v>
          </cell>
          <cell r="E884">
            <v>43670</v>
          </cell>
          <cell r="F884">
            <v>230550156800</v>
          </cell>
          <cell r="G884" t="str">
            <v>PAGO FRAS COSTOS TOTALES</v>
          </cell>
          <cell r="H884">
            <v>900341526</v>
          </cell>
          <cell r="I884" t="str">
            <v>FUND CARDIOV DE COLOM ZON FRA SAS</v>
          </cell>
          <cell r="J884" t="str">
            <v>8026D82-</v>
          </cell>
          <cell r="K884" t="str">
            <v>FHIC-86287</v>
          </cell>
          <cell r="L884">
            <v>86287</v>
          </cell>
          <cell r="M884">
            <v>2635968</v>
          </cell>
          <cell r="P884">
            <v>43647</v>
          </cell>
        </row>
        <row r="885">
          <cell r="A885" t="str">
            <v>900341526-86838</v>
          </cell>
          <cell r="B885">
            <v>817</v>
          </cell>
          <cell r="C885">
            <v>2348</v>
          </cell>
          <cell r="D885" t="str">
            <v>817-2348</v>
          </cell>
          <cell r="E885">
            <v>43670</v>
          </cell>
          <cell r="F885">
            <v>230550108000</v>
          </cell>
          <cell r="G885" t="str">
            <v>PAGO FRAS COSTOS TOTALES</v>
          </cell>
          <cell r="H885">
            <v>900341526</v>
          </cell>
          <cell r="I885" t="str">
            <v>FUND CARDIOV DE COLOM ZON FRA SAS</v>
          </cell>
          <cell r="J885" t="str">
            <v>8023D82-</v>
          </cell>
          <cell r="K885" t="str">
            <v>FHIC-86838</v>
          </cell>
          <cell r="L885">
            <v>86838</v>
          </cell>
          <cell r="M885">
            <v>1395936</v>
          </cell>
          <cell r="P885">
            <v>43647</v>
          </cell>
        </row>
        <row r="886">
          <cell r="A886" t="str">
            <v>900341526-87272</v>
          </cell>
          <cell r="B886">
            <v>817</v>
          </cell>
          <cell r="C886">
            <v>2348</v>
          </cell>
          <cell r="D886" t="str">
            <v>817-2348</v>
          </cell>
          <cell r="E886">
            <v>43670</v>
          </cell>
          <cell r="F886">
            <v>230550108000</v>
          </cell>
          <cell r="G886" t="str">
            <v>PAGO FRAS COSTOS TOTALES</v>
          </cell>
          <cell r="H886">
            <v>900341526</v>
          </cell>
          <cell r="I886" t="str">
            <v>FUND CARDIOV DE COLOM ZON FRA SAS</v>
          </cell>
          <cell r="J886" t="str">
            <v>8023D82-</v>
          </cell>
          <cell r="K886" t="str">
            <v>FHIC-87272</v>
          </cell>
          <cell r="L886">
            <v>87272</v>
          </cell>
          <cell r="M886">
            <v>671841</v>
          </cell>
          <cell r="P886">
            <v>43586</v>
          </cell>
        </row>
        <row r="887">
          <cell r="A887" t="str">
            <v>900341526-88021</v>
          </cell>
          <cell r="B887">
            <v>817</v>
          </cell>
          <cell r="C887">
            <v>2284</v>
          </cell>
          <cell r="D887" t="str">
            <v>817-2284</v>
          </cell>
          <cell r="E887">
            <v>43643</v>
          </cell>
          <cell r="F887">
            <v>230550108000</v>
          </cell>
          <cell r="G887" t="str">
            <v>PAGO FRAS COSTOS TOTALES</v>
          </cell>
          <cell r="H887">
            <v>900341526</v>
          </cell>
          <cell r="I887" t="str">
            <v>FUND CARDIOV DE COLOM ZON FRA SAS</v>
          </cell>
          <cell r="J887" t="str">
            <v>8026D82-</v>
          </cell>
          <cell r="K887" t="str">
            <v>FHIC-88021</v>
          </cell>
          <cell r="L887">
            <v>88021</v>
          </cell>
          <cell r="M887">
            <v>93100</v>
          </cell>
          <cell r="P887">
            <v>43741</v>
          </cell>
        </row>
        <row r="888">
          <cell r="A888" t="str">
            <v>900341526-88024</v>
          </cell>
          <cell r="B888">
            <v>817</v>
          </cell>
          <cell r="C888">
            <v>2284</v>
          </cell>
          <cell r="D888" t="str">
            <v>817-2284</v>
          </cell>
          <cell r="E888">
            <v>43643</v>
          </cell>
          <cell r="F888">
            <v>230550108000</v>
          </cell>
          <cell r="G888" t="str">
            <v>PAGO FRAS COSTOS TOTALES</v>
          </cell>
          <cell r="H888">
            <v>900341526</v>
          </cell>
          <cell r="I888" t="str">
            <v>FUND CARDIOV DE COLOM ZON FRA SAS</v>
          </cell>
          <cell r="J888" t="str">
            <v>8048D82-</v>
          </cell>
          <cell r="K888" t="str">
            <v>FHIC-88024</v>
          </cell>
          <cell r="L888">
            <v>88024</v>
          </cell>
          <cell r="M888">
            <v>93100</v>
          </cell>
          <cell r="P888">
            <v>43741</v>
          </cell>
        </row>
        <row r="889">
          <cell r="A889" t="str">
            <v>900341526-88168</v>
          </cell>
          <cell r="B889">
            <v>817</v>
          </cell>
          <cell r="C889">
            <v>2348</v>
          </cell>
          <cell r="D889" t="str">
            <v>817-2348</v>
          </cell>
          <cell r="E889">
            <v>43670</v>
          </cell>
          <cell r="F889">
            <v>230550156800</v>
          </cell>
          <cell r="G889" t="str">
            <v>PAGO FRAS COSTOS TOTALES</v>
          </cell>
          <cell r="H889">
            <v>900341526</v>
          </cell>
          <cell r="I889" t="str">
            <v>FUND CARDIOV DE COLOM ZON FRA SAS</v>
          </cell>
          <cell r="J889" t="str">
            <v>8044D82-</v>
          </cell>
          <cell r="K889" t="str">
            <v>FHIC-88168</v>
          </cell>
          <cell r="L889">
            <v>88168</v>
          </cell>
          <cell r="M889">
            <v>123598</v>
          </cell>
          <cell r="P889">
            <v>43586</v>
          </cell>
        </row>
        <row r="890">
          <cell r="A890" t="str">
            <v>900341526-89748</v>
          </cell>
          <cell r="B890">
            <v>817</v>
          </cell>
          <cell r="C890">
            <v>2284</v>
          </cell>
          <cell r="D890" t="str">
            <v>817-2284</v>
          </cell>
          <cell r="E890">
            <v>43643</v>
          </cell>
          <cell r="F890">
            <v>230550313400</v>
          </cell>
          <cell r="G890" t="str">
            <v>PAGO FRAS COSTOS TOTALES</v>
          </cell>
          <cell r="H890">
            <v>900341526</v>
          </cell>
          <cell r="I890" t="str">
            <v>FUND CARDIOV DE COLOM ZON FRA SAS</v>
          </cell>
          <cell r="J890" t="str">
            <v>8036D82-</v>
          </cell>
          <cell r="K890" t="str">
            <v>FHIC-89748</v>
          </cell>
          <cell r="L890">
            <v>89748</v>
          </cell>
          <cell r="M890">
            <v>388995</v>
          </cell>
          <cell r="P890">
            <v>43649</v>
          </cell>
        </row>
        <row r="891">
          <cell r="A891" t="str">
            <v>900341526-90951</v>
          </cell>
          <cell r="B891">
            <v>817</v>
          </cell>
          <cell r="C891">
            <v>2284</v>
          </cell>
          <cell r="D891" t="str">
            <v>817-2284</v>
          </cell>
          <cell r="E891">
            <v>43643</v>
          </cell>
          <cell r="F891">
            <v>230550108000</v>
          </cell>
          <cell r="G891" t="str">
            <v>PAGO FRAS COSTOS TOTALES</v>
          </cell>
          <cell r="H891">
            <v>900341526</v>
          </cell>
          <cell r="I891" t="str">
            <v>FUND CARDIOV DE COLOM ZON FRA SAS</v>
          </cell>
          <cell r="J891" t="str">
            <v>8026D82-</v>
          </cell>
          <cell r="K891" t="str">
            <v>FHIC-90951</v>
          </cell>
          <cell r="L891">
            <v>90951</v>
          </cell>
          <cell r="M891">
            <v>2332476</v>
          </cell>
          <cell r="P891">
            <v>43680</v>
          </cell>
        </row>
        <row r="892">
          <cell r="A892" t="str">
            <v>900341526-91299</v>
          </cell>
          <cell r="B892">
            <v>817</v>
          </cell>
          <cell r="C892">
            <v>2284</v>
          </cell>
          <cell r="D892" t="str">
            <v>817-2284</v>
          </cell>
          <cell r="E892">
            <v>43643</v>
          </cell>
          <cell r="F892">
            <v>230550108000</v>
          </cell>
          <cell r="G892" t="str">
            <v>PAGO FRAS COSTOS TOTALES</v>
          </cell>
          <cell r="H892">
            <v>900341526</v>
          </cell>
          <cell r="I892" t="str">
            <v>FUND CARDIOV DE COLOM ZON FRA SAS</v>
          </cell>
          <cell r="J892" t="str">
            <v>8025D82-</v>
          </cell>
          <cell r="K892" t="str">
            <v>RFHIC-91299</v>
          </cell>
          <cell r="L892">
            <v>91299</v>
          </cell>
          <cell r="M892">
            <v>30416</v>
          </cell>
          <cell r="P892">
            <v>43649</v>
          </cell>
        </row>
        <row r="893">
          <cell r="A893" t="str">
            <v>900341526-91311</v>
          </cell>
          <cell r="B893">
            <v>817</v>
          </cell>
          <cell r="C893">
            <v>2284</v>
          </cell>
          <cell r="D893" t="str">
            <v>817-2284</v>
          </cell>
          <cell r="E893">
            <v>43643</v>
          </cell>
          <cell r="F893">
            <v>230550108000</v>
          </cell>
          <cell r="G893" t="str">
            <v>PAGO FRAS COSTOS TOTALES</v>
          </cell>
          <cell r="H893">
            <v>900341526</v>
          </cell>
          <cell r="I893" t="str">
            <v>FUND CARDIOV DE COLOM ZON FRA SAS</v>
          </cell>
          <cell r="J893" t="str">
            <v>8023D82-</v>
          </cell>
          <cell r="K893" t="str">
            <v>FHIC-91311</v>
          </cell>
          <cell r="L893">
            <v>91311</v>
          </cell>
          <cell r="M893">
            <v>201561</v>
          </cell>
          <cell r="P893">
            <v>43649</v>
          </cell>
        </row>
        <row r="894">
          <cell r="A894" t="str">
            <v>900341526-91866</v>
          </cell>
          <cell r="B894">
            <v>817</v>
          </cell>
          <cell r="C894">
            <v>2284</v>
          </cell>
          <cell r="D894" t="str">
            <v>817-2284</v>
          </cell>
          <cell r="E894">
            <v>43643</v>
          </cell>
          <cell r="F894">
            <v>230550156800</v>
          </cell>
          <cell r="G894" t="str">
            <v>PAGO FRAS COSTOS TOTALES</v>
          </cell>
          <cell r="H894">
            <v>900341526</v>
          </cell>
          <cell r="I894" t="str">
            <v>FUND CARDIOV DE COLOM ZON FRA SAS</v>
          </cell>
          <cell r="J894" t="str">
            <v>8026D82-</v>
          </cell>
          <cell r="K894" t="str">
            <v>FHIC-91866</v>
          </cell>
          <cell r="L894">
            <v>91866</v>
          </cell>
          <cell r="M894">
            <v>3313202</v>
          </cell>
          <cell r="P894">
            <v>43680</v>
          </cell>
        </row>
        <row r="895">
          <cell r="A895" t="str">
            <v>900341526-92112</v>
          </cell>
          <cell r="B895">
            <v>817</v>
          </cell>
          <cell r="C895">
            <v>2284</v>
          </cell>
          <cell r="D895" t="str">
            <v>817-2284</v>
          </cell>
          <cell r="E895">
            <v>43643</v>
          </cell>
          <cell r="F895">
            <v>230550156800</v>
          </cell>
          <cell r="G895" t="str">
            <v>PAGO FRAS COSTOS TOTALES</v>
          </cell>
          <cell r="H895">
            <v>900341526</v>
          </cell>
          <cell r="I895" t="str">
            <v>FUND CARDIOV DE COLOM ZON FRA SAS</v>
          </cell>
          <cell r="J895" t="str">
            <v>8044D82-</v>
          </cell>
          <cell r="K895" t="str">
            <v>FHIC-92112</v>
          </cell>
          <cell r="L895">
            <v>92112</v>
          </cell>
          <cell r="M895">
            <v>181449</v>
          </cell>
          <cell r="P895">
            <v>43649</v>
          </cell>
        </row>
        <row r="896">
          <cell r="A896" t="str">
            <v>900341526-92571</v>
          </cell>
          <cell r="B896">
            <v>817</v>
          </cell>
          <cell r="C896">
            <v>2284</v>
          </cell>
          <cell r="D896" t="str">
            <v>817-2284</v>
          </cell>
          <cell r="E896">
            <v>43643</v>
          </cell>
          <cell r="F896">
            <v>230550108000</v>
          </cell>
          <cell r="G896" t="str">
            <v>PAGO FRAS COSTOS TOTALES</v>
          </cell>
          <cell r="H896">
            <v>900341526</v>
          </cell>
          <cell r="I896" t="str">
            <v>FUND CARDIOV DE COLOM ZON FRA SAS</v>
          </cell>
          <cell r="J896" t="str">
            <v>8023D82-</v>
          </cell>
          <cell r="K896" t="str">
            <v>FHIC-92571</v>
          </cell>
          <cell r="L896">
            <v>92571</v>
          </cell>
          <cell r="M896">
            <v>93100</v>
          </cell>
          <cell r="P896">
            <v>43649</v>
          </cell>
        </row>
        <row r="897">
          <cell r="A897" t="str">
            <v>900341526-94229</v>
          </cell>
          <cell r="B897">
            <v>817</v>
          </cell>
          <cell r="C897">
            <v>2284</v>
          </cell>
          <cell r="D897" t="str">
            <v>817-2284</v>
          </cell>
          <cell r="E897">
            <v>43643</v>
          </cell>
          <cell r="F897">
            <v>230550108000</v>
          </cell>
          <cell r="G897" t="str">
            <v>PAGO FRAS COSTOS TOTALES</v>
          </cell>
          <cell r="H897">
            <v>900341526</v>
          </cell>
          <cell r="I897" t="str">
            <v>FUND CARDIOV DE COLOM ZON FRA SAS</v>
          </cell>
          <cell r="J897" t="str">
            <v>8026D82-</v>
          </cell>
          <cell r="K897" t="str">
            <v>FHIC-94229</v>
          </cell>
          <cell r="L897">
            <v>94229</v>
          </cell>
          <cell r="M897">
            <v>93100</v>
          </cell>
          <cell r="P897">
            <v>43649</v>
          </cell>
        </row>
        <row r="898">
          <cell r="A898" t="str">
            <v>900341526-95037</v>
          </cell>
          <cell r="B898">
            <v>817</v>
          </cell>
          <cell r="C898">
            <v>2284</v>
          </cell>
          <cell r="D898" t="str">
            <v>817-2284</v>
          </cell>
          <cell r="E898">
            <v>43643</v>
          </cell>
          <cell r="F898">
            <v>230550156800</v>
          </cell>
          <cell r="G898" t="str">
            <v>PAGO FRAS COSTOS TOTALES</v>
          </cell>
          <cell r="H898">
            <v>900341526</v>
          </cell>
          <cell r="I898" t="str">
            <v>FUND CARDIOV DE COLOM ZON FRA SAS</v>
          </cell>
          <cell r="J898" t="str">
            <v>8026D82-</v>
          </cell>
          <cell r="K898" t="str">
            <v>FHIC-95037</v>
          </cell>
          <cell r="L898">
            <v>95037</v>
          </cell>
          <cell r="M898">
            <v>93100</v>
          </cell>
          <cell r="P898">
            <v>43649</v>
          </cell>
        </row>
        <row r="899">
          <cell r="A899" t="str">
            <v>900341526-95039</v>
          </cell>
          <cell r="B899">
            <v>817</v>
          </cell>
          <cell r="C899">
            <v>2284</v>
          </cell>
          <cell r="D899" t="str">
            <v>817-2284</v>
          </cell>
          <cell r="E899">
            <v>43643</v>
          </cell>
          <cell r="F899">
            <v>230550108000</v>
          </cell>
          <cell r="G899" t="str">
            <v>PAGO FRAS COSTOS TOTALES</v>
          </cell>
          <cell r="H899">
            <v>900341526</v>
          </cell>
          <cell r="I899" t="str">
            <v>FUND CARDIOV DE COLOM ZON FRA SAS</v>
          </cell>
          <cell r="J899" t="str">
            <v>8026D82-</v>
          </cell>
          <cell r="K899" t="str">
            <v>FHIC-95039</v>
          </cell>
          <cell r="L899">
            <v>95039</v>
          </cell>
          <cell r="M899">
            <v>93100</v>
          </cell>
          <cell r="P899">
            <v>43651</v>
          </cell>
        </row>
        <row r="900">
          <cell r="A900" t="str">
            <v>900341526-95106</v>
          </cell>
          <cell r="B900">
            <v>817</v>
          </cell>
          <cell r="C900">
            <v>2284</v>
          </cell>
          <cell r="D900" t="str">
            <v>817-2284</v>
          </cell>
          <cell r="E900">
            <v>43643</v>
          </cell>
          <cell r="F900">
            <v>230550156800</v>
          </cell>
          <cell r="G900" t="str">
            <v>PAGO FRAS COSTOS TOTALES</v>
          </cell>
          <cell r="H900">
            <v>900341526</v>
          </cell>
          <cell r="I900" t="str">
            <v>FUND CARDIOV DE COLOM ZON FRA SAS</v>
          </cell>
          <cell r="J900" t="str">
            <v>8044D82-</v>
          </cell>
          <cell r="K900" t="str">
            <v>FHIC-95106</v>
          </cell>
          <cell r="L900">
            <v>95106</v>
          </cell>
          <cell r="M900">
            <v>123598</v>
          </cell>
          <cell r="P900">
            <v>43649</v>
          </cell>
        </row>
        <row r="901">
          <cell r="A901" t="str">
            <v>900341526-95383</v>
          </cell>
          <cell r="B901">
            <v>817</v>
          </cell>
          <cell r="C901">
            <v>2284</v>
          </cell>
          <cell r="D901" t="str">
            <v>817-2284</v>
          </cell>
          <cell r="E901">
            <v>43643</v>
          </cell>
          <cell r="F901">
            <v>230550108000</v>
          </cell>
          <cell r="G901" t="str">
            <v>PAGO FRAS COSTOS TOTALES</v>
          </cell>
          <cell r="H901">
            <v>900341526</v>
          </cell>
          <cell r="I901" t="str">
            <v>FUND CARDIOV DE COLOM ZON FRA SAS</v>
          </cell>
          <cell r="J901" t="str">
            <v>8023D82-</v>
          </cell>
          <cell r="K901" t="str">
            <v>FHIC-95383</v>
          </cell>
          <cell r="L901">
            <v>95383</v>
          </cell>
          <cell r="M901">
            <v>42803</v>
          </cell>
          <cell r="P901">
            <v>43559</v>
          </cell>
        </row>
        <row r="902">
          <cell r="A902" t="str">
            <v>900341526-95390</v>
          </cell>
          <cell r="B902">
            <v>817</v>
          </cell>
          <cell r="C902">
            <v>2284</v>
          </cell>
          <cell r="D902" t="str">
            <v>817-2284</v>
          </cell>
          <cell r="E902">
            <v>43643</v>
          </cell>
          <cell r="F902">
            <v>230550156800</v>
          </cell>
          <cell r="G902" t="str">
            <v>PAGO FRAS COSTOS TOTALES</v>
          </cell>
          <cell r="H902">
            <v>900341526</v>
          </cell>
          <cell r="I902" t="str">
            <v>FUND CARDIOV DE COLOM ZON FRA SAS</v>
          </cell>
          <cell r="J902" t="str">
            <v>8044D82-</v>
          </cell>
          <cell r="K902" t="str">
            <v>FHIC-95390</v>
          </cell>
          <cell r="L902">
            <v>95390</v>
          </cell>
          <cell r="M902">
            <v>93100</v>
          </cell>
          <cell r="P902">
            <v>43649</v>
          </cell>
        </row>
        <row r="903">
          <cell r="A903" t="str">
            <v>900341526-95501</v>
          </cell>
          <cell r="B903">
            <v>817</v>
          </cell>
          <cell r="C903">
            <v>2284</v>
          </cell>
          <cell r="D903" t="str">
            <v>817-2284</v>
          </cell>
          <cell r="E903">
            <v>43643</v>
          </cell>
          <cell r="F903">
            <v>230550156800</v>
          </cell>
          <cell r="G903" t="str">
            <v>PAGO FRAS COSTOS TOTALES</v>
          </cell>
          <cell r="H903">
            <v>900341526</v>
          </cell>
          <cell r="I903" t="str">
            <v>FUND CARDIOV DE COLOM ZON FRA SAS</v>
          </cell>
          <cell r="J903" t="str">
            <v>8026D82-</v>
          </cell>
          <cell r="K903" t="str">
            <v>FHIC-95501</v>
          </cell>
          <cell r="L903">
            <v>95501</v>
          </cell>
          <cell r="M903">
            <v>132563</v>
          </cell>
          <cell r="P903">
            <v>43649</v>
          </cell>
        </row>
        <row r="904">
          <cell r="A904" t="str">
            <v>900341526-95534</v>
          </cell>
          <cell r="B904">
            <v>817</v>
          </cell>
          <cell r="C904">
            <v>2284</v>
          </cell>
          <cell r="D904" t="str">
            <v>817-2284</v>
          </cell>
          <cell r="E904">
            <v>43643</v>
          </cell>
          <cell r="F904">
            <v>230550156800</v>
          </cell>
          <cell r="G904" t="str">
            <v>PAGO FRAS COSTOS TOTALES</v>
          </cell>
          <cell r="H904">
            <v>900341526</v>
          </cell>
          <cell r="I904" t="str">
            <v>FUND CARDIOV DE COLOM ZON FRA SAS</v>
          </cell>
          <cell r="J904" t="str">
            <v>8044D82-</v>
          </cell>
          <cell r="K904" t="str">
            <v>FHIC-95534</v>
          </cell>
          <cell r="L904">
            <v>95534</v>
          </cell>
          <cell r="M904">
            <v>1941340</v>
          </cell>
          <cell r="P904">
            <v>43649</v>
          </cell>
        </row>
        <row r="905">
          <cell r="A905" t="str">
            <v>900341526-95634</v>
          </cell>
          <cell r="B905">
            <v>817</v>
          </cell>
          <cell r="C905">
            <v>2284</v>
          </cell>
          <cell r="D905" t="str">
            <v>817-2284</v>
          </cell>
          <cell r="E905">
            <v>43643</v>
          </cell>
          <cell r="F905">
            <v>230550156800</v>
          </cell>
          <cell r="G905" t="str">
            <v>PAGO FRAS COSTOS TOTALES</v>
          </cell>
          <cell r="H905">
            <v>900341526</v>
          </cell>
          <cell r="I905" t="str">
            <v>FUND CARDIOV DE COLOM ZON FRA SAS</v>
          </cell>
          <cell r="J905" t="str">
            <v>8026D82-</v>
          </cell>
          <cell r="K905" t="str">
            <v>FHIC-95634</v>
          </cell>
          <cell r="L905">
            <v>95634</v>
          </cell>
          <cell r="M905">
            <v>669953</v>
          </cell>
          <cell r="P905">
            <v>43559</v>
          </cell>
        </row>
        <row r="906">
          <cell r="A906" t="str">
            <v>900341526-96191</v>
          </cell>
          <cell r="B906">
            <v>817</v>
          </cell>
          <cell r="C906">
            <v>2284</v>
          </cell>
          <cell r="D906" t="str">
            <v>817-2284</v>
          </cell>
          <cell r="E906">
            <v>43643</v>
          </cell>
          <cell r="F906">
            <v>230550156800</v>
          </cell>
          <cell r="G906" t="str">
            <v>PAGO FRAS COSTOS TOTALES</v>
          </cell>
          <cell r="H906">
            <v>900341526</v>
          </cell>
          <cell r="I906" t="str">
            <v>FUND CARDIOV DE COLOM ZON FRA SAS</v>
          </cell>
          <cell r="J906" t="str">
            <v>8026D82-</v>
          </cell>
          <cell r="K906" t="str">
            <v>FHIC-96191</v>
          </cell>
          <cell r="L906">
            <v>96191</v>
          </cell>
          <cell r="M906">
            <v>15617</v>
          </cell>
          <cell r="P906">
            <v>43588</v>
          </cell>
        </row>
        <row r="907">
          <cell r="A907" t="str">
            <v>900341526-96226</v>
          </cell>
          <cell r="B907">
            <v>817</v>
          </cell>
          <cell r="C907">
            <v>2284</v>
          </cell>
          <cell r="D907" t="str">
            <v>817-2284</v>
          </cell>
          <cell r="E907">
            <v>43643</v>
          </cell>
          <cell r="F907">
            <v>230550156800</v>
          </cell>
          <cell r="G907" t="str">
            <v>PAGO FRAS COSTOS TOTALES</v>
          </cell>
          <cell r="H907">
            <v>900341526</v>
          </cell>
          <cell r="I907" t="str">
            <v>FUND CARDIOV DE COLOM ZON FRA SAS</v>
          </cell>
          <cell r="J907" t="str">
            <v>8044D82-</v>
          </cell>
          <cell r="K907" t="str">
            <v>FHIC-96226</v>
          </cell>
          <cell r="L907">
            <v>96226</v>
          </cell>
          <cell r="M907">
            <v>93100</v>
          </cell>
          <cell r="P907">
            <v>43621</v>
          </cell>
        </row>
        <row r="908">
          <cell r="A908" t="str">
            <v>900341526-96228</v>
          </cell>
          <cell r="B908">
            <v>817</v>
          </cell>
          <cell r="C908">
            <v>2284</v>
          </cell>
          <cell r="D908" t="str">
            <v>817-2284</v>
          </cell>
          <cell r="E908">
            <v>43643</v>
          </cell>
          <cell r="F908">
            <v>230550156800</v>
          </cell>
          <cell r="G908" t="str">
            <v>PAGO FRAS COSTOS TOTALES</v>
          </cell>
          <cell r="H908">
            <v>900341526</v>
          </cell>
          <cell r="I908" t="str">
            <v>FUND CARDIOV DE COLOM ZON FRA SAS</v>
          </cell>
          <cell r="J908" t="str">
            <v>8026D82-</v>
          </cell>
          <cell r="K908" t="str">
            <v>FHIC-96228</v>
          </cell>
          <cell r="L908">
            <v>96228</v>
          </cell>
          <cell r="M908">
            <v>93100</v>
          </cell>
          <cell r="P908">
            <v>43588</v>
          </cell>
        </row>
        <row r="909">
          <cell r="A909" t="str">
            <v>900341526-96283</v>
          </cell>
          <cell r="B909">
            <v>817</v>
          </cell>
          <cell r="C909">
            <v>2284</v>
          </cell>
          <cell r="D909" t="str">
            <v>817-2284</v>
          </cell>
          <cell r="E909">
            <v>43643</v>
          </cell>
          <cell r="F909">
            <v>230550108000</v>
          </cell>
          <cell r="G909" t="str">
            <v>PAGO FRAS COSTOS TOTALES</v>
          </cell>
          <cell r="H909">
            <v>900341526</v>
          </cell>
          <cell r="I909" t="str">
            <v>FUND CARDIOV DE COLOM ZON FRA SAS</v>
          </cell>
          <cell r="J909" t="str">
            <v>8023D82-</v>
          </cell>
          <cell r="K909" t="str">
            <v>FHIC-96283</v>
          </cell>
          <cell r="L909">
            <v>96283</v>
          </cell>
          <cell r="M909">
            <v>93100</v>
          </cell>
          <cell r="P909">
            <v>43559</v>
          </cell>
        </row>
        <row r="910">
          <cell r="A910" t="str">
            <v>900341526-96350</v>
          </cell>
          <cell r="B910">
            <v>817</v>
          </cell>
          <cell r="C910">
            <v>2284</v>
          </cell>
          <cell r="D910" t="str">
            <v>817-2284</v>
          </cell>
          <cell r="E910">
            <v>43643</v>
          </cell>
          <cell r="F910">
            <v>230550108000</v>
          </cell>
          <cell r="G910" t="str">
            <v>PAGO FRAS COSTOS TOTALES</v>
          </cell>
          <cell r="H910">
            <v>900341526</v>
          </cell>
          <cell r="I910" t="str">
            <v>FUND CARDIOV DE COLOM ZON FRA SAS</v>
          </cell>
          <cell r="J910" t="str">
            <v>8044D82-</v>
          </cell>
          <cell r="K910" t="str">
            <v>FHIC-96350</v>
          </cell>
          <cell r="L910">
            <v>96350</v>
          </cell>
          <cell r="M910">
            <v>93100</v>
          </cell>
          <cell r="P910">
            <v>43559</v>
          </cell>
        </row>
        <row r="911">
          <cell r="A911" t="str">
            <v>900341526-96585</v>
          </cell>
          <cell r="B911">
            <v>817</v>
          </cell>
          <cell r="C911">
            <v>2284</v>
          </cell>
          <cell r="D911" t="str">
            <v>817-2284</v>
          </cell>
          <cell r="E911">
            <v>43643</v>
          </cell>
          <cell r="F911">
            <v>230550156800</v>
          </cell>
          <cell r="G911" t="str">
            <v>PAGO FRAS COSTOS TOTALES</v>
          </cell>
          <cell r="H911">
            <v>900341526</v>
          </cell>
          <cell r="I911" t="str">
            <v>FUND CARDIOV DE COLOM ZON FRA SAS</v>
          </cell>
          <cell r="J911" t="str">
            <v>8026D82-</v>
          </cell>
          <cell r="K911" t="str">
            <v>FHIC-96585</v>
          </cell>
          <cell r="L911">
            <v>96585</v>
          </cell>
          <cell r="M911">
            <v>733423</v>
          </cell>
          <cell r="P911">
            <v>43619</v>
          </cell>
        </row>
        <row r="912">
          <cell r="A912" t="str">
            <v>900341526-97170</v>
          </cell>
          <cell r="B912">
            <v>817</v>
          </cell>
          <cell r="C912">
            <v>2284</v>
          </cell>
          <cell r="D912" t="str">
            <v>817-2284</v>
          </cell>
          <cell r="E912">
            <v>43643</v>
          </cell>
          <cell r="F912">
            <v>230550156800</v>
          </cell>
          <cell r="G912" t="str">
            <v>PAGO FRAS COSTOS TOTALES</v>
          </cell>
          <cell r="H912">
            <v>900341526</v>
          </cell>
          <cell r="I912" t="str">
            <v>FUND CARDIOV DE COLOM ZON FRA SAS</v>
          </cell>
          <cell r="J912" t="str">
            <v>8030D82-</v>
          </cell>
          <cell r="K912" t="str">
            <v>FHIC-97170</v>
          </cell>
          <cell r="L912">
            <v>97170</v>
          </cell>
          <cell r="M912">
            <v>774200</v>
          </cell>
          <cell r="P912">
            <v>43559</v>
          </cell>
        </row>
        <row r="913">
          <cell r="A913" t="str">
            <v>900341526-97171</v>
          </cell>
          <cell r="B913">
            <v>817</v>
          </cell>
          <cell r="C913">
            <v>2284</v>
          </cell>
          <cell r="D913" t="str">
            <v>817-2284</v>
          </cell>
          <cell r="E913">
            <v>43643</v>
          </cell>
          <cell r="F913">
            <v>230550156800</v>
          </cell>
          <cell r="G913" t="str">
            <v>PAGO FRAS COSTOS TOTALES</v>
          </cell>
          <cell r="H913">
            <v>900341526</v>
          </cell>
          <cell r="I913" t="str">
            <v>FUND CARDIOV DE COLOM ZON FRA SAS</v>
          </cell>
          <cell r="J913" t="str">
            <v>8026D82-</v>
          </cell>
          <cell r="K913" t="str">
            <v>FHIC-97171</v>
          </cell>
          <cell r="L913">
            <v>97171</v>
          </cell>
          <cell r="M913">
            <v>1984993</v>
          </cell>
          <cell r="P913">
            <v>43559</v>
          </cell>
        </row>
        <row r="914">
          <cell r="A914" t="str">
            <v>900341526-97489</v>
          </cell>
          <cell r="B914">
            <v>817</v>
          </cell>
          <cell r="C914">
            <v>2284</v>
          </cell>
          <cell r="D914" t="str">
            <v>817-2284</v>
          </cell>
          <cell r="E914">
            <v>43643</v>
          </cell>
          <cell r="F914">
            <v>230550108000</v>
          </cell>
          <cell r="G914" t="str">
            <v>PAGO FRAS COSTOS TOTALES</v>
          </cell>
          <cell r="H914">
            <v>900341526</v>
          </cell>
          <cell r="I914" t="str">
            <v>FUND CARDIOV DE COLOM ZON FRA SAS</v>
          </cell>
          <cell r="J914" t="str">
            <v>8036D82-</v>
          </cell>
          <cell r="K914" t="str">
            <v>FHIC-97489</v>
          </cell>
          <cell r="L914">
            <v>97489</v>
          </cell>
          <cell r="M914">
            <v>93100</v>
          </cell>
          <cell r="P914">
            <v>43559</v>
          </cell>
        </row>
        <row r="915">
          <cell r="A915" t="str">
            <v>900341526-97860</v>
          </cell>
          <cell r="B915">
            <v>817</v>
          </cell>
          <cell r="C915">
            <v>2284</v>
          </cell>
          <cell r="D915" t="str">
            <v>817-2284</v>
          </cell>
          <cell r="E915">
            <v>43643</v>
          </cell>
          <cell r="F915">
            <v>230550156800</v>
          </cell>
          <cell r="G915" t="str">
            <v>PAGO FRAS COSTOS TOTALES</v>
          </cell>
          <cell r="H915">
            <v>900341526</v>
          </cell>
          <cell r="I915" t="str">
            <v>FUND CARDIOV DE COLOM ZON FRA SAS</v>
          </cell>
          <cell r="J915" t="str">
            <v>8026D82-</v>
          </cell>
          <cell r="K915" t="str">
            <v>FHIC-97860</v>
          </cell>
          <cell r="L915">
            <v>97860</v>
          </cell>
          <cell r="M915">
            <v>726240</v>
          </cell>
          <cell r="P915">
            <v>43559</v>
          </cell>
        </row>
        <row r="916">
          <cell r="A916" t="str">
            <v>900341526-98176</v>
          </cell>
          <cell r="B916">
            <v>817</v>
          </cell>
          <cell r="C916">
            <v>2284</v>
          </cell>
          <cell r="D916" t="str">
            <v>817-2284</v>
          </cell>
          <cell r="E916">
            <v>43643</v>
          </cell>
          <cell r="F916">
            <v>230550156800</v>
          </cell>
          <cell r="G916" t="str">
            <v>PAGO FRAS COSTOS TOTALES</v>
          </cell>
          <cell r="H916">
            <v>900341526</v>
          </cell>
          <cell r="I916" t="str">
            <v>FUND CARDIOV DE COLOM ZON FRA SAS</v>
          </cell>
          <cell r="J916" t="str">
            <v>8026D82-</v>
          </cell>
          <cell r="K916" t="str">
            <v>FHIC-98176</v>
          </cell>
          <cell r="L916">
            <v>98176</v>
          </cell>
          <cell r="M916">
            <v>2586810</v>
          </cell>
          <cell r="P916">
            <v>43559</v>
          </cell>
        </row>
        <row r="917">
          <cell r="A917" t="str">
            <v>900341526-98308</v>
          </cell>
          <cell r="B917">
            <v>817</v>
          </cell>
          <cell r="C917">
            <v>2284</v>
          </cell>
          <cell r="D917" t="str">
            <v>817-2284</v>
          </cell>
          <cell r="E917">
            <v>43643</v>
          </cell>
          <cell r="F917">
            <v>230550108000</v>
          </cell>
          <cell r="G917" t="str">
            <v>PAGO FRAS COSTOS TOTALES</v>
          </cell>
          <cell r="H917">
            <v>900341526</v>
          </cell>
          <cell r="I917" t="str">
            <v>FUND CARDIOV DE COLOM ZON FRA SAS</v>
          </cell>
          <cell r="J917" t="str">
            <v>8026D82-</v>
          </cell>
          <cell r="K917" t="str">
            <v>FHIC-98308</v>
          </cell>
          <cell r="L917">
            <v>98308</v>
          </cell>
          <cell r="M917">
            <v>93100</v>
          </cell>
          <cell r="P917">
            <v>43559</v>
          </cell>
        </row>
        <row r="918">
          <cell r="A918" t="str">
            <v>900341526-98377</v>
          </cell>
          <cell r="B918">
            <v>817</v>
          </cell>
          <cell r="C918">
            <v>2284</v>
          </cell>
          <cell r="D918" t="str">
            <v>817-2284</v>
          </cell>
          <cell r="E918">
            <v>43643</v>
          </cell>
          <cell r="F918">
            <v>230550108000</v>
          </cell>
          <cell r="G918" t="str">
            <v>PAGO FRAS COSTOS TOTALES</v>
          </cell>
          <cell r="H918">
            <v>900341526</v>
          </cell>
          <cell r="I918" t="str">
            <v>FUND CARDIOV DE COLOM ZON FRA SAS</v>
          </cell>
          <cell r="J918" t="str">
            <v>8030D82-</v>
          </cell>
          <cell r="K918" t="str">
            <v>FHIC-98377</v>
          </cell>
          <cell r="L918">
            <v>98377</v>
          </cell>
          <cell r="M918">
            <v>93100</v>
          </cell>
          <cell r="P918">
            <v>43559</v>
          </cell>
        </row>
        <row r="919">
          <cell r="A919" t="str">
            <v>900341526-98746</v>
          </cell>
          <cell r="B919">
            <v>817</v>
          </cell>
          <cell r="C919">
            <v>2284</v>
          </cell>
          <cell r="D919" t="str">
            <v>817-2284</v>
          </cell>
          <cell r="E919">
            <v>43643</v>
          </cell>
          <cell r="F919">
            <v>230550108000</v>
          </cell>
          <cell r="G919" t="str">
            <v>PAGO FRAS COSTOS TOTALES</v>
          </cell>
          <cell r="H919">
            <v>900341526</v>
          </cell>
          <cell r="I919" t="str">
            <v>FUND CARDIOV DE COLOM ZON FRA SAS</v>
          </cell>
          <cell r="J919" t="str">
            <v>8044D82-</v>
          </cell>
          <cell r="K919" t="str">
            <v>FHIC-98746</v>
          </cell>
          <cell r="L919">
            <v>98746</v>
          </cell>
          <cell r="M919">
            <v>61604</v>
          </cell>
          <cell r="P919">
            <v>43559</v>
          </cell>
        </row>
        <row r="920">
          <cell r="A920" t="str">
            <v>900341526-99238</v>
          </cell>
          <cell r="B920">
            <v>817</v>
          </cell>
          <cell r="C920">
            <v>2284</v>
          </cell>
          <cell r="D920" t="str">
            <v>817-2284</v>
          </cell>
          <cell r="E920">
            <v>43643</v>
          </cell>
          <cell r="F920">
            <v>230550108000</v>
          </cell>
          <cell r="G920" t="str">
            <v>PAGO FRAS COSTOS TOTALES</v>
          </cell>
          <cell r="H920">
            <v>900341526</v>
          </cell>
          <cell r="I920" t="str">
            <v>FUND CARDIOV DE COLOM ZON FRA SAS</v>
          </cell>
          <cell r="J920" t="str">
            <v>8026D82-</v>
          </cell>
          <cell r="K920" t="str">
            <v>FHIC-99238</v>
          </cell>
          <cell r="L920">
            <v>99238</v>
          </cell>
          <cell r="M920">
            <v>93100</v>
          </cell>
          <cell r="P920">
            <v>43529</v>
          </cell>
        </row>
        <row r="921">
          <cell r="A921" t="str">
            <v>900341526-99921</v>
          </cell>
          <cell r="B921">
            <v>817</v>
          </cell>
          <cell r="C921">
            <v>2284</v>
          </cell>
          <cell r="D921" t="str">
            <v>817-2284</v>
          </cell>
          <cell r="E921">
            <v>43643</v>
          </cell>
          <cell r="F921">
            <v>230550156800</v>
          </cell>
          <cell r="G921" t="str">
            <v>PAGO FRAS COSTOS TOTALES</v>
          </cell>
          <cell r="H921">
            <v>900341526</v>
          </cell>
          <cell r="I921" t="str">
            <v>FUND CARDIOV DE COLOM ZON FRA SAS</v>
          </cell>
          <cell r="J921" t="str">
            <v>8026D82-</v>
          </cell>
          <cell r="K921" t="str">
            <v>FHIC-99921</v>
          </cell>
          <cell r="L921">
            <v>99921</v>
          </cell>
          <cell r="M921">
            <v>1260342</v>
          </cell>
          <cell r="P921">
            <v>43529</v>
          </cell>
        </row>
        <row r="922">
          <cell r="A922" t="str">
            <v>900341526-100106</v>
          </cell>
          <cell r="B922">
            <v>817</v>
          </cell>
          <cell r="C922">
            <v>2284</v>
          </cell>
          <cell r="D922" t="str">
            <v>817-2284</v>
          </cell>
          <cell r="E922">
            <v>43643</v>
          </cell>
          <cell r="F922">
            <v>230550108000</v>
          </cell>
          <cell r="G922" t="str">
            <v>PAGO FRAS COSTOS TOTALES</v>
          </cell>
          <cell r="H922">
            <v>900341526</v>
          </cell>
          <cell r="I922" t="str">
            <v>FUND CARDIOV DE COLOM ZON FRA SAS</v>
          </cell>
          <cell r="J922" t="str">
            <v>8044D82-</v>
          </cell>
          <cell r="K922" t="str">
            <v>FHIC-100106</v>
          </cell>
          <cell r="L922">
            <v>100106</v>
          </cell>
          <cell r="M922">
            <v>19331</v>
          </cell>
          <cell r="P922">
            <v>43559</v>
          </cell>
        </row>
        <row r="923">
          <cell r="A923" t="str">
            <v>900341526-100178</v>
          </cell>
          <cell r="B923">
            <v>817</v>
          </cell>
          <cell r="C923">
            <v>2284</v>
          </cell>
          <cell r="D923" t="str">
            <v>817-2284</v>
          </cell>
          <cell r="E923">
            <v>43643</v>
          </cell>
          <cell r="F923">
            <v>230550156800</v>
          </cell>
          <cell r="G923" t="str">
            <v>PAGO FRAS COSTOS TOTALES</v>
          </cell>
          <cell r="H923">
            <v>900341526</v>
          </cell>
          <cell r="I923" t="str">
            <v>FUND CARDIOV DE COLOM ZON FRA SAS</v>
          </cell>
          <cell r="J923" t="str">
            <v>8026D82-</v>
          </cell>
          <cell r="K923" t="str">
            <v>FHIC-100178</v>
          </cell>
          <cell r="L923">
            <v>100178</v>
          </cell>
          <cell r="M923">
            <v>132563</v>
          </cell>
          <cell r="P923">
            <v>43620</v>
          </cell>
        </row>
        <row r="924">
          <cell r="A924" t="str">
            <v>900341526-100316</v>
          </cell>
          <cell r="B924">
            <v>817</v>
          </cell>
          <cell r="C924">
            <v>2284</v>
          </cell>
          <cell r="D924" t="str">
            <v>817-2284</v>
          </cell>
          <cell r="E924">
            <v>43643</v>
          </cell>
          <cell r="F924">
            <v>230550156800</v>
          </cell>
          <cell r="G924" t="str">
            <v>PAGO FRAS COSTOS TOTALES</v>
          </cell>
          <cell r="H924">
            <v>900341526</v>
          </cell>
          <cell r="I924" t="str">
            <v>FUND CARDIOV DE COLOM ZON FRA SAS</v>
          </cell>
          <cell r="J924" t="str">
            <v>8026D82-</v>
          </cell>
          <cell r="K924" t="str">
            <v>FHIC-100316</v>
          </cell>
          <cell r="L924">
            <v>100316</v>
          </cell>
          <cell r="M924">
            <v>31235</v>
          </cell>
          <cell r="P924">
            <v>43559</v>
          </cell>
        </row>
        <row r="925">
          <cell r="A925" t="str">
            <v>900341526-100611</v>
          </cell>
          <cell r="B925">
            <v>817</v>
          </cell>
          <cell r="C925">
            <v>2284</v>
          </cell>
          <cell r="D925" t="str">
            <v>817-2284</v>
          </cell>
          <cell r="E925">
            <v>43643</v>
          </cell>
          <cell r="F925">
            <v>230550156800</v>
          </cell>
          <cell r="G925" t="str">
            <v>PAGO FRAS COSTOS TOTALES</v>
          </cell>
          <cell r="H925">
            <v>900341526</v>
          </cell>
          <cell r="I925" t="str">
            <v>FUND CARDIOV DE COLOM ZON FRA SAS</v>
          </cell>
          <cell r="J925" t="str">
            <v>8026D82-</v>
          </cell>
          <cell r="K925" t="str">
            <v>FHIC-100611</v>
          </cell>
          <cell r="L925">
            <v>100611</v>
          </cell>
          <cell r="M925">
            <v>93100</v>
          </cell>
          <cell r="P925">
            <v>43620</v>
          </cell>
        </row>
        <row r="926">
          <cell r="A926" t="str">
            <v>900341526-100802</v>
          </cell>
          <cell r="B926">
            <v>817</v>
          </cell>
          <cell r="C926">
            <v>2284</v>
          </cell>
          <cell r="D926" t="str">
            <v>817-2284</v>
          </cell>
          <cell r="E926">
            <v>43643</v>
          </cell>
          <cell r="F926">
            <v>230550108000</v>
          </cell>
          <cell r="G926" t="str">
            <v>PAGO FRAS COSTOS TOTALES</v>
          </cell>
          <cell r="H926">
            <v>900341526</v>
          </cell>
          <cell r="I926" t="str">
            <v>FUND CARDIOV DE COLOM ZON FRA SAS</v>
          </cell>
          <cell r="J926" t="str">
            <v>8036D82-</v>
          </cell>
          <cell r="K926" t="str">
            <v>FHIC-100802</v>
          </cell>
          <cell r="L926">
            <v>100802</v>
          </cell>
          <cell r="M926">
            <v>93100</v>
          </cell>
          <cell r="P926">
            <v>43529</v>
          </cell>
        </row>
        <row r="927">
          <cell r="A927" t="str">
            <v>900341526-101542</v>
          </cell>
          <cell r="B927">
            <v>817</v>
          </cell>
          <cell r="C927">
            <v>2284</v>
          </cell>
          <cell r="D927" t="str">
            <v>817-2284</v>
          </cell>
          <cell r="E927">
            <v>43643</v>
          </cell>
          <cell r="F927">
            <v>230550156800</v>
          </cell>
          <cell r="G927" t="str">
            <v>PAGO FRAS COSTOS TOTALES</v>
          </cell>
          <cell r="H927">
            <v>900341526</v>
          </cell>
          <cell r="I927" t="str">
            <v>FUND CARDIOV DE COLOM ZON FRA SAS</v>
          </cell>
          <cell r="J927" t="str">
            <v>8026D82-</v>
          </cell>
          <cell r="K927" t="str">
            <v>FHIC-101542</v>
          </cell>
          <cell r="L927">
            <v>101542</v>
          </cell>
          <cell r="M927">
            <v>1711740</v>
          </cell>
          <cell r="P927">
            <v>43529</v>
          </cell>
        </row>
        <row r="928">
          <cell r="A928" t="str">
            <v>900341526-101777</v>
          </cell>
          <cell r="B928">
            <v>817</v>
          </cell>
          <cell r="C928">
            <v>2284</v>
          </cell>
          <cell r="D928" t="str">
            <v>817-2284</v>
          </cell>
          <cell r="E928">
            <v>43643</v>
          </cell>
          <cell r="F928">
            <v>230550108000</v>
          </cell>
          <cell r="G928" t="str">
            <v>PAGO FRAS COSTOS TOTALES</v>
          </cell>
          <cell r="H928">
            <v>900341526</v>
          </cell>
          <cell r="I928" t="str">
            <v>FUND CARDIOV DE COLOM ZON FRA SAS</v>
          </cell>
          <cell r="J928" t="str">
            <v>8026D82-</v>
          </cell>
          <cell r="K928" t="str">
            <v>FHIC-101777</v>
          </cell>
          <cell r="L928">
            <v>101777</v>
          </cell>
          <cell r="M928">
            <v>93100</v>
          </cell>
          <cell r="P928">
            <v>43529</v>
          </cell>
        </row>
        <row r="929">
          <cell r="A929" t="str">
            <v>900341526-101989</v>
          </cell>
          <cell r="B929">
            <v>817</v>
          </cell>
          <cell r="C929">
            <v>2284</v>
          </cell>
          <cell r="D929" t="str">
            <v>817-2284</v>
          </cell>
          <cell r="E929">
            <v>43643</v>
          </cell>
          <cell r="F929">
            <v>230550156800</v>
          </cell>
          <cell r="G929" t="str">
            <v>PAGO FRAS COSTOS TOTALES</v>
          </cell>
          <cell r="H929">
            <v>900341526</v>
          </cell>
          <cell r="I929" t="str">
            <v>FUND CARDIOV DE COLOM ZON FRA SAS</v>
          </cell>
          <cell r="J929" t="str">
            <v>8026D82-</v>
          </cell>
          <cell r="K929" t="str">
            <v>FHIC-101989</v>
          </cell>
          <cell r="L929">
            <v>101989</v>
          </cell>
          <cell r="M929">
            <v>93100</v>
          </cell>
          <cell r="P929" t="str">
            <v>05/24/2019</v>
          </cell>
        </row>
        <row r="930">
          <cell r="A930" t="str">
            <v>900341526-103077</v>
          </cell>
          <cell r="B930">
            <v>817</v>
          </cell>
          <cell r="C930">
            <v>2284</v>
          </cell>
          <cell r="D930" t="str">
            <v>817-2284</v>
          </cell>
          <cell r="E930">
            <v>43643</v>
          </cell>
          <cell r="F930">
            <v>230550156800</v>
          </cell>
          <cell r="G930" t="str">
            <v>PAGO FRAS COSTOS TOTALES</v>
          </cell>
          <cell r="H930">
            <v>900341526</v>
          </cell>
          <cell r="I930" t="str">
            <v>FUND CARDIOV DE COLOM ZON FRA SAS</v>
          </cell>
          <cell r="J930" t="str">
            <v>8026D82-</v>
          </cell>
          <cell r="K930" t="str">
            <v>FHIC-103077</v>
          </cell>
          <cell r="L930">
            <v>103077</v>
          </cell>
          <cell r="M930">
            <v>108602</v>
          </cell>
          <cell r="P930">
            <v>43529</v>
          </cell>
        </row>
        <row r="931">
          <cell r="A931" t="str">
            <v>900341526-103714</v>
          </cell>
          <cell r="B931">
            <v>817</v>
          </cell>
          <cell r="C931">
            <v>2284</v>
          </cell>
          <cell r="D931" t="str">
            <v>817-2284</v>
          </cell>
          <cell r="E931">
            <v>43643</v>
          </cell>
          <cell r="F931">
            <v>230550108000</v>
          </cell>
          <cell r="G931" t="str">
            <v>PAGO FRAS COSTOS TOTALES</v>
          </cell>
          <cell r="H931">
            <v>900341526</v>
          </cell>
          <cell r="I931" t="str">
            <v>FUND CARDIOV DE COLOM ZON FRA SAS</v>
          </cell>
          <cell r="J931" t="str">
            <v>8026D82-</v>
          </cell>
          <cell r="K931" t="str">
            <v>FHIC-103714</v>
          </cell>
          <cell r="L931">
            <v>103714</v>
          </cell>
          <cell r="M931">
            <v>93100</v>
          </cell>
          <cell r="P931">
            <v>43529</v>
          </cell>
        </row>
        <row r="932">
          <cell r="A932" t="str">
            <v>900341526-103977</v>
          </cell>
          <cell r="B932">
            <v>817</v>
          </cell>
          <cell r="C932">
            <v>2284</v>
          </cell>
          <cell r="D932" t="str">
            <v>817-2284</v>
          </cell>
          <cell r="E932">
            <v>43643</v>
          </cell>
          <cell r="F932">
            <v>230550156800</v>
          </cell>
          <cell r="G932" t="str">
            <v>PAGO FRAS COSTOS TOTALES</v>
          </cell>
          <cell r="H932">
            <v>900341526</v>
          </cell>
          <cell r="I932" t="str">
            <v>FUND CARDIOV DE COLOM ZON FRA SAS</v>
          </cell>
          <cell r="J932" t="str">
            <v>8025D82-</v>
          </cell>
          <cell r="K932" t="str">
            <v>FHIC-103977</v>
          </cell>
          <cell r="L932">
            <v>103977</v>
          </cell>
          <cell r="M932">
            <v>1589602</v>
          </cell>
          <cell r="P932">
            <v>43529</v>
          </cell>
        </row>
        <row r="933">
          <cell r="A933" t="str">
            <v>900341526-104009</v>
          </cell>
          <cell r="B933">
            <v>817</v>
          </cell>
          <cell r="C933">
            <v>2284</v>
          </cell>
          <cell r="D933" t="str">
            <v>817-2284</v>
          </cell>
          <cell r="E933">
            <v>43643</v>
          </cell>
          <cell r="F933">
            <v>230550156800</v>
          </cell>
          <cell r="G933" t="str">
            <v>PAGO FRAS COSTOS TOTALES</v>
          </cell>
          <cell r="H933">
            <v>900341526</v>
          </cell>
          <cell r="I933" t="str">
            <v>FUND CARDIOV DE COLOM ZON FRA SAS</v>
          </cell>
          <cell r="J933" t="str">
            <v>8026D82-</v>
          </cell>
          <cell r="K933" t="str">
            <v>FHIC-104009</v>
          </cell>
          <cell r="L933">
            <v>104009</v>
          </cell>
          <cell r="M933">
            <v>93100</v>
          </cell>
          <cell r="P933">
            <v>43529</v>
          </cell>
        </row>
        <row r="934">
          <cell r="A934" t="str">
            <v>900341526-104498</v>
          </cell>
          <cell r="B934">
            <v>817</v>
          </cell>
          <cell r="C934">
            <v>2284</v>
          </cell>
          <cell r="D934" t="str">
            <v>817-2284</v>
          </cell>
          <cell r="E934">
            <v>43643</v>
          </cell>
          <cell r="F934">
            <v>230550108000</v>
          </cell>
          <cell r="G934" t="str">
            <v>PAGO FRAS COSTOS TOTALES</v>
          </cell>
          <cell r="H934">
            <v>900341526</v>
          </cell>
          <cell r="I934" t="str">
            <v>FUND CARDIOV DE COLOM ZON FRA SAS</v>
          </cell>
          <cell r="J934" t="str">
            <v>8026D82-</v>
          </cell>
          <cell r="K934" t="str">
            <v>FHIC-104498</v>
          </cell>
          <cell r="L934">
            <v>104498</v>
          </cell>
          <cell r="M934">
            <v>93100</v>
          </cell>
          <cell r="P934">
            <v>43529</v>
          </cell>
        </row>
        <row r="935">
          <cell r="A935" t="str">
            <v>900341526-104891</v>
          </cell>
          <cell r="B935">
            <v>817</v>
          </cell>
          <cell r="C935">
            <v>2284</v>
          </cell>
          <cell r="D935" t="str">
            <v>817-2284</v>
          </cell>
          <cell r="E935">
            <v>43643</v>
          </cell>
          <cell r="F935">
            <v>230550156800</v>
          </cell>
          <cell r="G935" t="str">
            <v>PAGO FRAS COSTOS TOTALES</v>
          </cell>
          <cell r="H935">
            <v>900341526</v>
          </cell>
          <cell r="I935" t="str">
            <v>FUND CARDIOV DE COLOM ZON FRA SAS</v>
          </cell>
          <cell r="J935" t="str">
            <v>8026D82-</v>
          </cell>
          <cell r="K935" t="str">
            <v>FHIC-104891</v>
          </cell>
          <cell r="L935">
            <v>104891</v>
          </cell>
          <cell r="M935">
            <v>112671</v>
          </cell>
          <cell r="P935">
            <v>43529</v>
          </cell>
        </row>
        <row r="936">
          <cell r="A936" t="str">
            <v>900341526-106005</v>
          </cell>
          <cell r="B936">
            <v>817</v>
          </cell>
          <cell r="C936">
            <v>2284</v>
          </cell>
          <cell r="D936" t="str">
            <v>817-2284</v>
          </cell>
          <cell r="E936">
            <v>43643</v>
          </cell>
          <cell r="F936">
            <v>230550156800</v>
          </cell>
          <cell r="G936" t="str">
            <v>PAGO FRAS COSTOS TOTALES</v>
          </cell>
          <cell r="H936">
            <v>900341526</v>
          </cell>
          <cell r="I936" t="str">
            <v>FUND CARDIOV DE COLOM ZON FRA SAS</v>
          </cell>
          <cell r="J936" t="str">
            <v>8044D82-</v>
          </cell>
          <cell r="K936" t="str">
            <v>FHIC-106005</v>
          </cell>
          <cell r="L936">
            <v>106005</v>
          </cell>
          <cell r="M936">
            <v>55355</v>
          </cell>
          <cell r="P936">
            <v>43470</v>
          </cell>
        </row>
        <row r="937">
          <cell r="A937" t="str">
            <v>900341526-106199</v>
          </cell>
          <cell r="B937">
            <v>817</v>
          </cell>
          <cell r="C937">
            <v>2284</v>
          </cell>
          <cell r="D937" t="str">
            <v>817-2284</v>
          </cell>
          <cell r="E937">
            <v>43643</v>
          </cell>
          <cell r="F937">
            <v>230550156800</v>
          </cell>
          <cell r="G937" t="str">
            <v>PAGO FRAS COSTOS TOTALES</v>
          </cell>
          <cell r="H937">
            <v>900341526</v>
          </cell>
          <cell r="I937" t="str">
            <v>FUND CARDIOV DE COLOM ZON FRA SAS</v>
          </cell>
          <cell r="J937" t="str">
            <v>8044D82-</v>
          </cell>
          <cell r="K937" t="str">
            <v>FHIC-106199</v>
          </cell>
          <cell r="L937">
            <v>106199</v>
          </cell>
          <cell r="M937">
            <v>334544</v>
          </cell>
          <cell r="P937">
            <v>43501</v>
          </cell>
        </row>
        <row r="938">
          <cell r="A938" t="str">
            <v>900341526-106558</v>
          </cell>
          <cell r="B938">
            <v>817</v>
          </cell>
          <cell r="C938">
            <v>2284</v>
          </cell>
          <cell r="D938" t="str">
            <v>817-2284</v>
          </cell>
          <cell r="E938">
            <v>43643</v>
          </cell>
          <cell r="F938">
            <v>230550108000</v>
          </cell>
          <cell r="G938" t="str">
            <v>PAGO FRAS COSTOS TOTALES</v>
          </cell>
          <cell r="H938">
            <v>900341526</v>
          </cell>
          <cell r="I938" t="str">
            <v>FUND CARDIOV DE COLOM ZON FRA SAS</v>
          </cell>
          <cell r="J938" t="str">
            <v>8031D82-</v>
          </cell>
          <cell r="K938" t="str">
            <v>FHIC-106558</v>
          </cell>
          <cell r="L938">
            <v>106558</v>
          </cell>
          <cell r="M938">
            <v>93100</v>
          </cell>
          <cell r="P938">
            <v>43560</v>
          </cell>
        </row>
        <row r="939">
          <cell r="A939" t="str">
            <v>900341526-107068</v>
          </cell>
          <cell r="B939">
            <v>817</v>
          </cell>
          <cell r="C939">
            <v>2284</v>
          </cell>
          <cell r="D939" t="str">
            <v>817-2284</v>
          </cell>
          <cell r="E939">
            <v>43643</v>
          </cell>
          <cell r="F939">
            <v>230550156800</v>
          </cell>
          <cell r="G939" t="str">
            <v>PAGO FRAS COSTOS TOTALES</v>
          </cell>
          <cell r="H939">
            <v>900341526</v>
          </cell>
          <cell r="I939" t="str">
            <v>FUND CARDIOV DE COLOM ZON FRA SAS</v>
          </cell>
          <cell r="J939" t="str">
            <v>8026D82-</v>
          </cell>
          <cell r="K939" t="str">
            <v>FHIC-107068</v>
          </cell>
          <cell r="L939">
            <v>107068</v>
          </cell>
          <cell r="M939">
            <v>724628</v>
          </cell>
          <cell r="P939">
            <v>43560</v>
          </cell>
        </row>
        <row r="940">
          <cell r="A940" t="str">
            <v>900341526-117089</v>
          </cell>
          <cell r="B940">
            <v>817</v>
          </cell>
          <cell r="C940">
            <v>2529</v>
          </cell>
          <cell r="D940" t="str">
            <v>817-2529</v>
          </cell>
          <cell r="E940">
            <v>43746</v>
          </cell>
          <cell r="F940">
            <v>230550156800</v>
          </cell>
          <cell r="G940" t="str">
            <v>PAGO FRAS COSTOS TOTALES</v>
          </cell>
          <cell r="H940">
            <v>900341526</v>
          </cell>
          <cell r="I940" t="str">
            <v>FUND CARDIOV DE COLOM ZON FRA SAS</v>
          </cell>
          <cell r="J940" t="str">
            <v>8026D82-</v>
          </cell>
          <cell r="K940" t="str">
            <v>FHIC-117089</v>
          </cell>
          <cell r="L940">
            <v>117089</v>
          </cell>
          <cell r="M940">
            <v>653942</v>
          </cell>
          <cell r="P940" t="str">
            <v>07/14/2019</v>
          </cell>
        </row>
        <row r="941">
          <cell r="A941" t="str">
            <v>900341526-117180</v>
          </cell>
          <cell r="B941">
            <v>817</v>
          </cell>
          <cell r="C941">
            <v>2529</v>
          </cell>
          <cell r="D941" t="str">
            <v>817-2529</v>
          </cell>
          <cell r="E941">
            <v>43746</v>
          </cell>
          <cell r="F941">
            <v>230550156800</v>
          </cell>
          <cell r="G941" t="str">
            <v>PAGO FRAS COSTOS TOTALES</v>
          </cell>
          <cell r="H941">
            <v>900341526</v>
          </cell>
          <cell r="I941" t="str">
            <v>FUND CARDIOV DE COLOM ZON FRA SAS</v>
          </cell>
          <cell r="J941" t="str">
            <v>8026D82-</v>
          </cell>
          <cell r="K941" t="str">
            <v>FHIC-117180</v>
          </cell>
          <cell r="L941">
            <v>117180</v>
          </cell>
          <cell r="M941">
            <v>93100</v>
          </cell>
          <cell r="P941">
            <v>43592</v>
          </cell>
        </row>
        <row r="942">
          <cell r="A942" t="str">
            <v>900341526-117218</v>
          </cell>
          <cell r="B942">
            <v>817</v>
          </cell>
          <cell r="C942">
            <v>2529</v>
          </cell>
          <cell r="D942" t="str">
            <v>817-2529</v>
          </cell>
          <cell r="E942">
            <v>43746</v>
          </cell>
          <cell r="F942">
            <v>230550156800</v>
          </cell>
          <cell r="G942" t="str">
            <v>PAGO FRAS COSTOS TOTALES</v>
          </cell>
          <cell r="H942">
            <v>900341526</v>
          </cell>
          <cell r="I942" t="str">
            <v>FUND CARDIOV DE COLOM ZON FRA SAS</v>
          </cell>
          <cell r="J942" t="str">
            <v>8026D82-</v>
          </cell>
          <cell r="K942" t="str">
            <v>FHIC-117218</v>
          </cell>
          <cell r="L942">
            <v>117218</v>
          </cell>
          <cell r="M942">
            <v>93100</v>
          </cell>
          <cell r="P942" t="str">
            <v>07/14/2019</v>
          </cell>
        </row>
        <row r="943">
          <cell r="A943" t="str">
            <v>900341526-117342</v>
          </cell>
          <cell r="B943">
            <v>817</v>
          </cell>
          <cell r="C943">
            <v>2529</v>
          </cell>
          <cell r="D943" t="str">
            <v>817-2529</v>
          </cell>
          <cell r="E943">
            <v>43746</v>
          </cell>
          <cell r="F943">
            <v>230550156800</v>
          </cell>
          <cell r="G943" t="str">
            <v>PAGO FRAS COSTOS TOTALES</v>
          </cell>
          <cell r="H943">
            <v>900341526</v>
          </cell>
          <cell r="I943" t="str">
            <v>FUND CARDIOV DE COLOM ZON FRA SAS</v>
          </cell>
          <cell r="J943" t="str">
            <v>8026D82-</v>
          </cell>
          <cell r="K943" t="str">
            <v>FHIC-117342</v>
          </cell>
          <cell r="L943">
            <v>117342</v>
          </cell>
          <cell r="M943">
            <v>93100</v>
          </cell>
          <cell r="P943" t="str">
            <v>07/14/2019</v>
          </cell>
        </row>
        <row r="944">
          <cell r="A944" t="str">
            <v>900341526-117468</v>
          </cell>
          <cell r="B944">
            <v>817</v>
          </cell>
          <cell r="C944">
            <v>2529</v>
          </cell>
          <cell r="D944" t="str">
            <v>817-2529</v>
          </cell>
          <cell r="E944">
            <v>43746</v>
          </cell>
          <cell r="F944">
            <v>230550156800</v>
          </cell>
          <cell r="G944" t="str">
            <v>PAGO FRAS COSTOS TOTALES</v>
          </cell>
          <cell r="H944">
            <v>900341526</v>
          </cell>
          <cell r="I944" t="str">
            <v>FUND CARDIOV DE COLOM ZON FRA SAS</v>
          </cell>
          <cell r="J944" t="str">
            <v>8026D82-</v>
          </cell>
          <cell r="K944" t="str">
            <v>FHIC-117468</v>
          </cell>
          <cell r="L944">
            <v>117468</v>
          </cell>
          <cell r="M944">
            <v>93100</v>
          </cell>
          <cell r="P944" t="str">
            <v>07/14/2019</v>
          </cell>
        </row>
        <row r="945">
          <cell r="A945" t="str">
            <v>900341526-117645</v>
          </cell>
          <cell r="B945">
            <v>817</v>
          </cell>
          <cell r="C945">
            <v>2529</v>
          </cell>
          <cell r="D945" t="str">
            <v>817-2529</v>
          </cell>
          <cell r="E945">
            <v>43746</v>
          </cell>
          <cell r="F945">
            <v>230550156800</v>
          </cell>
          <cell r="G945" t="str">
            <v>PAGO FRAS COSTOS TOTALES</v>
          </cell>
          <cell r="H945">
            <v>900341526</v>
          </cell>
          <cell r="I945" t="str">
            <v>FUND CARDIOV DE COLOM ZON FRA SAS</v>
          </cell>
          <cell r="J945" t="str">
            <v>8026D82-</v>
          </cell>
          <cell r="K945" t="str">
            <v>FHIC-117645</v>
          </cell>
          <cell r="L945">
            <v>117645</v>
          </cell>
          <cell r="M945">
            <v>83883</v>
          </cell>
          <cell r="P945" t="str">
            <v>07/14/2019</v>
          </cell>
        </row>
        <row r="946">
          <cell r="A946" t="str">
            <v>900341526-119266</v>
          </cell>
          <cell r="B946">
            <v>817</v>
          </cell>
          <cell r="C946">
            <v>2529</v>
          </cell>
          <cell r="D946" t="str">
            <v>817-2529</v>
          </cell>
          <cell r="E946">
            <v>43746</v>
          </cell>
          <cell r="F946">
            <v>230550156800</v>
          </cell>
          <cell r="G946" t="str">
            <v>PAGO FRAS COSTOS TOTALES</v>
          </cell>
          <cell r="H946">
            <v>900341526</v>
          </cell>
          <cell r="I946" t="str">
            <v>FUND CARDIOV DE COLOM ZON FRA SAS</v>
          </cell>
          <cell r="J946" t="str">
            <v>8026D82-</v>
          </cell>
          <cell r="K946" t="str">
            <v>FHIC-119266</v>
          </cell>
          <cell r="L946">
            <v>119266</v>
          </cell>
          <cell r="M946">
            <v>93100</v>
          </cell>
          <cell r="P946" t="str">
            <v>07/14/2019</v>
          </cell>
        </row>
        <row r="947">
          <cell r="A947" t="str">
            <v>900341526-119268</v>
          </cell>
          <cell r="B947">
            <v>817</v>
          </cell>
          <cell r="C947">
            <v>2529</v>
          </cell>
          <cell r="D947" t="str">
            <v>817-2529</v>
          </cell>
          <cell r="E947">
            <v>43746</v>
          </cell>
          <cell r="F947">
            <v>230550156800</v>
          </cell>
          <cell r="G947" t="str">
            <v>PAGO FRAS COSTOS TOTALES</v>
          </cell>
          <cell r="H947">
            <v>900341526</v>
          </cell>
          <cell r="I947" t="str">
            <v>FUND CARDIOV DE COLOM ZON FRA SAS</v>
          </cell>
          <cell r="J947" t="str">
            <v>8026D82-</v>
          </cell>
          <cell r="K947" t="str">
            <v>FHIC-119268</v>
          </cell>
          <cell r="L947">
            <v>119268</v>
          </cell>
          <cell r="M947">
            <v>93100</v>
          </cell>
          <cell r="P947" t="str">
            <v>07/14/2019</v>
          </cell>
        </row>
        <row r="948">
          <cell r="A948" t="str">
            <v>900341526-119269</v>
          </cell>
          <cell r="B948">
            <v>817</v>
          </cell>
          <cell r="C948">
            <v>2529</v>
          </cell>
          <cell r="D948" t="str">
            <v>817-2529</v>
          </cell>
          <cell r="E948">
            <v>43746</v>
          </cell>
          <cell r="F948">
            <v>230550108000</v>
          </cell>
          <cell r="G948" t="str">
            <v>PAGO FRAS COSTOS TOTALES</v>
          </cell>
          <cell r="H948">
            <v>900341526</v>
          </cell>
          <cell r="I948" t="str">
            <v>FUND CARDIOV DE COLOM ZON FRA SAS</v>
          </cell>
          <cell r="J948" t="str">
            <v>8029D82-</v>
          </cell>
          <cell r="K948" t="str">
            <v>FHIC-119269</v>
          </cell>
          <cell r="L948">
            <v>119269</v>
          </cell>
          <cell r="M948">
            <v>93100</v>
          </cell>
          <cell r="P948" t="str">
            <v>07/14/2019</v>
          </cell>
        </row>
        <row r="949">
          <cell r="A949" t="str">
            <v>900341526-132070</v>
          </cell>
          <cell r="B949">
            <v>817</v>
          </cell>
          <cell r="C949">
            <v>2529</v>
          </cell>
          <cell r="D949" t="str">
            <v>817-2529</v>
          </cell>
          <cell r="E949">
            <v>43746</v>
          </cell>
          <cell r="F949">
            <v>230550108000</v>
          </cell>
          <cell r="G949" t="str">
            <v>PAGO FRAS COSTOS TOTALES</v>
          </cell>
          <cell r="H949">
            <v>900341526</v>
          </cell>
          <cell r="I949" t="str">
            <v>FUND CARDIOV DE COLOM ZON FRA SAS</v>
          </cell>
          <cell r="J949" t="str">
            <v>8023D82-</v>
          </cell>
          <cell r="K949" t="str">
            <v>FHIC-132070</v>
          </cell>
          <cell r="L949">
            <v>132070</v>
          </cell>
          <cell r="M949">
            <v>93100</v>
          </cell>
          <cell r="P949">
            <v>43626</v>
          </cell>
        </row>
        <row r="950">
          <cell r="A950" t="str">
            <v>900341526-140662</v>
          </cell>
          <cell r="B950">
            <v>817</v>
          </cell>
          <cell r="C950">
            <v>2857</v>
          </cell>
          <cell r="D950" t="str">
            <v>817-2857</v>
          </cell>
          <cell r="E950">
            <v>43892</v>
          </cell>
          <cell r="F950">
            <v>230550108000</v>
          </cell>
          <cell r="G950" t="str">
            <v>PAGO FRAS COSTOS TOTALES</v>
          </cell>
          <cell r="H950">
            <v>900341526</v>
          </cell>
          <cell r="I950" t="str">
            <v>FUND CARDIOV DE COLOM ZON FRA SAS</v>
          </cell>
          <cell r="J950" t="str">
            <v>8026D82-</v>
          </cell>
          <cell r="K950" t="str">
            <v>FHIC-140662</v>
          </cell>
          <cell r="L950">
            <v>140662</v>
          </cell>
          <cell r="M950">
            <v>7918998</v>
          </cell>
          <cell r="P950">
            <v>43628</v>
          </cell>
        </row>
        <row r="951">
          <cell r="A951" t="str">
            <v>900341526-141024</v>
          </cell>
          <cell r="B951">
            <v>817</v>
          </cell>
          <cell r="C951">
            <v>2857</v>
          </cell>
          <cell r="D951" t="str">
            <v>817-2857</v>
          </cell>
          <cell r="E951">
            <v>43892</v>
          </cell>
          <cell r="F951">
            <v>230550108000</v>
          </cell>
          <cell r="G951" t="str">
            <v>PAGO FRAS COSTOS TOTALES</v>
          </cell>
          <cell r="H951">
            <v>900341526</v>
          </cell>
          <cell r="I951" t="str">
            <v>FUND CARDIOV DE COLOM ZON FRA SAS</v>
          </cell>
          <cell r="J951" t="str">
            <v>8026D82-</v>
          </cell>
          <cell r="K951" t="str">
            <v>FHIC-141024</v>
          </cell>
          <cell r="L951">
            <v>141024</v>
          </cell>
          <cell r="M951">
            <v>1003852</v>
          </cell>
          <cell r="P951">
            <v>43597</v>
          </cell>
        </row>
        <row r="952">
          <cell r="A952" t="str">
            <v>900341526-141050</v>
          </cell>
          <cell r="B952">
            <v>817</v>
          </cell>
          <cell r="C952">
            <v>2857</v>
          </cell>
          <cell r="D952" t="str">
            <v>817-2857</v>
          </cell>
          <cell r="E952">
            <v>43892</v>
          </cell>
          <cell r="F952">
            <v>230550156800</v>
          </cell>
          <cell r="G952" t="str">
            <v>PAGO FRAS COSTOS TOTALES</v>
          </cell>
          <cell r="H952">
            <v>900341526</v>
          </cell>
          <cell r="I952" t="str">
            <v>FUND CARDIOV DE COLOM ZON FRA SAS</v>
          </cell>
          <cell r="J952" t="str">
            <v>8026D82-</v>
          </cell>
          <cell r="K952" t="str">
            <v>FHIC-141050</v>
          </cell>
          <cell r="L952">
            <v>141050</v>
          </cell>
          <cell r="M952">
            <v>93100</v>
          </cell>
          <cell r="P952">
            <v>43597</v>
          </cell>
        </row>
        <row r="953">
          <cell r="A953" t="str">
            <v>900341526-141930</v>
          </cell>
          <cell r="B953">
            <v>817</v>
          </cell>
          <cell r="C953">
            <v>2857</v>
          </cell>
          <cell r="D953" t="str">
            <v>817-2857</v>
          </cell>
          <cell r="E953">
            <v>43892</v>
          </cell>
          <cell r="F953">
            <v>230550108000</v>
          </cell>
          <cell r="G953" t="str">
            <v>PAGO FRAS COSTOS TOTALES</v>
          </cell>
          <cell r="H953">
            <v>900341526</v>
          </cell>
          <cell r="I953" t="str">
            <v>FUND CARDIOV DE COLOM ZON FRA SAS</v>
          </cell>
          <cell r="J953" t="str">
            <v>8036D82-</v>
          </cell>
          <cell r="K953" t="str">
            <v>FHIC-141930</v>
          </cell>
          <cell r="L953">
            <v>141930</v>
          </cell>
          <cell r="M953">
            <v>93100</v>
          </cell>
          <cell r="P953">
            <v>43597</v>
          </cell>
        </row>
        <row r="954">
          <cell r="A954" t="str">
            <v>900341526-141990</v>
          </cell>
          <cell r="B954">
            <v>817</v>
          </cell>
          <cell r="C954">
            <v>2857</v>
          </cell>
          <cell r="D954" t="str">
            <v>817-2857</v>
          </cell>
          <cell r="E954">
            <v>43892</v>
          </cell>
          <cell r="F954">
            <v>230550108000</v>
          </cell>
          <cell r="G954" t="str">
            <v>PAGO FRAS COSTOS TOTALES</v>
          </cell>
          <cell r="H954">
            <v>900341526</v>
          </cell>
          <cell r="I954" t="str">
            <v>FUND CARDIOV DE COLOM ZON FRA SAS</v>
          </cell>
          <cell r="J954" t="str">
            <v>8023D82-</v>
          </cell>
          <cell r="K954" t="str">
            <v>FHIC-141990</v>
          </cell>
          <cell r="L954">
            <v>141990</v>
          </cell>
          <cell r="M954">
            <v>93100</v>
          </cell>
          <cell r="P954">
            <v>43597</v>
          </cell>
        </row>
        <row r="955">
          <cell r="A955" t="str">
            <v>900341526-142724</v>
          </cell>
          <cell r="B955">
            <v>817</v>
          </cell>
          <cell r="C955">
            <v>2857</v>
          </cell>
          <cell r="D955" t="str">
            <v>817-2857</v>
          </cell>
          <cell r="E955">
            <v>43892</v>
          </cell>
          <cell r="F955">
            <v>230550108000</v>
          </cell>
          <cell r="G955" t="str">
            <v>PAGO FRAS COSTOS TOTALES</v>
          </cell>
          <cell r="H955">
            <v>900341526</v>
          </cell>
          <cell r="I955" t="str">
            <v>FUND CARDIOV DE COLOM ZON FRA SAS</v>
          </cell>
          <cell r="J955" t="str">
            <v>8026D82-</v>
          </cell>
          <cell r="K955" t="str">
            <v>FHIC-142724</v>
          </cell>
          <cell r="L955">
            <v>142724</v>
          </cell>
          <cell r="M955">
            <v>93100</v>
          </cell>
          <cell r="P955">
            <v>43658</v>
          </cell>
        </row>
        <row r="956">
          <cell r="A956" t="str">
            <v>900341526-142975</v>
          </cell>
          <cell r="B956">
            <v>817</v>
          </cell>
          <cell r="C956">
            <v>2857</v>
          </cell>
          <cell r="D956" t="str">
            <v>817-2857</v>
          </cell>
          <cell r="E956">
            <v>43892</v>
          </cell>
          <cell r="F956">
            <v>230550108000</v>
          </cell>
          <cell r="G956" t="str">
            <v>PAGO FRAS COSTOS TOTALES</v>
          </cell>
          <cell r="H956">
            <v>900341526</v>
          </cell>
          <cell r="I956" t="str">
            <v>FUND CARDIOV DE COLOM ZON FRA SAS</v>
          </cell>
          <cell r="J956" t="str">
            <v>8026D82-</v>
          </cell>
          <cell r="K956" t="str">
            <v>FHIC-142975</v>
          </cell>
          <cell r="L956">
            <v>142975</v>
          </cell>
          <cell r="M956">
            <v>3822000</v>
          </cell>
          <cell r="P956">
            <v>43628</v>
          </cell>
        </row>
        <row r="957">
          <cell r="A957" t="str">
            <v>900341526-143314</v>
          </cell>
          <cell r="B957">
            <v>817</v>
          </cell>
          <cell r="C957">
            <v>2857</v>
          </cell>
          <cell r="D957" t="str">
            <v>817-2857</v>
          </cell>
          <cell r="E957">
            <v>43892</v>
          </cell>
          <cell r="F957">
            <v>230550156800</v>
          </cell>
          <cell r="G957" t="str">
            <v>PAGO FRAS COSTOS TOTALES</v>
          </cell>
          <cell r="H957">
            <v>900341526</v>
          </cell>
          <cell r="I957" t="str">
            <v>FUND CARDIOV DE COLOM ZON FRA SAS</v>
          </cell>
          <cell r="J957" t="str">
            <v>8026D82-</v>
          </cell>
          <cell r="K957" t="str">
            <v>FHIC-143314</v>
          </cell>
          <cell r="L957">
            <v>143314</v>
          </cell>
          <cell r="M957">
            <v>6636988</v>
          </cell>
          <cell r="P957">
            <v>43628</v>
          </cell>
        </row>
        <row r="958">
          <cell r="A958" t="str">
            <v>900341526-143974</v>
          </cell>
          <cell r="B958">
            <v>817</v>
          </cell>
          <cell r="C958">
            <v>2857</v>
          </cell>
          <cell r="D958" t="str">
            <v>817-2857</v>
          </cell>
          <cell r="E958">
            <v>43892</v>
          </cell>
          <cell r="F958">
            <v>230550108000</v>
          </cell>
          <cell r="G958" t="str">
            <v>PAGO FRAS COSTOS TOTALES</v>
          </cell>
          <cell r="H958">
            <v>900341526</v>
          </cell>
          <cell r="I958" t="str">
            <v>FUND CARDIOV DE COLOM ZON FRA SAS</v>
          </cell>
          <cell r="J958" t="str">
            <v>8026D82-</v>
          </cell>
          <cell r="K958" t="str">
            <v>FHIC-143974</v>
          </cell>
          <cell r="L958">
            <v>143974</v>
          </cell>
          <cell r="M958">
            <v>7283363</v>
          </cell>
          <cell r="P958">
            <v>43628</v>
          </cell>
        </row>
        <row r="959">
          <cell r="A959" t="str">
            <v>900341526-144901</v>
          </cell>
          <cell r="B959">
            <v>817</v>
          </cell>
          <cell r="C959">
            <v>2857</v>
          </cell>
          <cell r="D959" t="str">
            <v>817-2857</v>
          </cell>
          <cell r="E959">
            <v>43892</v>
          </cell>
          <cell r="F959">
            <v>230550156800</v>
          </cell>
          <cell r="G959" t="str">
            <v>PAGO FRAS COSTOS TOTALES</v>
          </cell>
          <cell r="H959">
            <v>900341526</v>
          </cell>
          <cell r="I959" t="str">
            <v>FUND CARDIOV DE COLOM ZON FRA SAS</v>
          </cell>
          <cell r="J959" t="str">
            <v>8026D82-</v>
          </cell>
          <cell r="K959" t="str">
            <v>FHIC-144901</v>
          </cell>
          <cell r="L959">
            <v>144901</v>
          </cell>
          <cell r="M959">
            <v>93100</v>
          </cell>
          <cell r="P959">
            <v>43628</v>
          </cell>
        </row>
        <row r="960">
          <cell r="A960" t="str">
            <v>900341526-145081</v>
          </cell>
          <cell r="B960">
            <v>817</v>
          </cell>
          <cell r="C960">
            <v>2857</v>
          </cell>
          <cell r="D960" t="str">
            <v>817-2857</v>
          </cell>
          <cell r="E960">
            <v>43892</v>
          </cell>
          <cell r="F960">
            <v>230550156800</v>
          </cell>
          <cell r="G960" t="str">
            <v>PAGO FRAS COSTOS TOTALES</v>
          </cell>
          <cell r="H960">
            <v>900341526</v>
          </cell>
          <cell r="I960" t="str">
            <v>FUND CARDIOV DE COLOM ZON FRA SAS</v>
          </cell>
          <cell r="J960" t="str">
            <v>8026D82-</v>
          </cell>
          <cell r="K960" t="str">
            <v>FHIC-145081</v>
          </cell>
          <cell r="L960">
            <v>145081</v>
          </cell>
          <cell r="M960">
            <v>108602</v>
          </cell>
          <cell r="P960">
            <v>43628</v>
          </cell>
        </row>
        <row r="961">
          <cell r="A961" t="str">
            <v>900341526-145585</v>
          </cell>
          <cell r="B961">
            <v>817</v>
          </cell>
          <cell r="C961">
            <v>2857</v>
          </cell>
          <cell r="D961" t="str">
            <v>817-2857</v>
          </cell>
          <cell r="E961">
            <v>43892</v>
          </cell>
          <cell r="F961">
            <v>230550156800</v>
          </cell>
          <cell r="G961" t="str">
            <v>PAGO FRAS COSTOS TOTALES</v>
          </cell>
          <cell r="H961">
            <v>900341526</v>
          </cell>
          <cell r="I961" t="str">
            <v>FUND CARDIOV DE COLOM ZON FRA SAS</v>
          </cell>
          <cell r="J961" t="str">
            <v>8026D82-</v>
          </cell>
          <cell r="K961" t="str">
            <v>FHIC-145585</v>
          </cell>
          <cell r="L961">
            <v>145585</v>
          </cell>
          <cell r="M961">
            <v>976645</v>
          </cell>
          <cell r="P961">
            <v>43628</v>
          </cell>
        </row>
        <row r="962">
          <cell r="A962" t="str">
            <v>900341526-145720</v>
          </cell>
          <cell r="B962">
            <v>817</v>
          </cell>
          <cell r="C962">
            <v>2857</v>
          </cell>
          <cell r="D962" t="str">
            <v>817-2857</v>
          </cell>
          <cell r="E962">
            <v>43892</v>
          </cell>
          <cell r="F962">
            <v>230550156800</v>
          </cell>
          <cell r="G962" t="str">
            <v>PAGO FRAS COSTOS TOTALES</v>
          </cell>
          <cell r="H962">
            <v>900341526</v>
          </cell>
          <cell r="I962" t="str">
            <v>FUND CARDIOV DE COLOM ZON FRA SAS</v>
          </cell>
          <cell r="J962" t="str">
            <v>8026D82-</v>
          </cell>
          <cell r="K962" t="str">
            <v>FHIC-145720</v>
          </cell>
          <cell r="L962">
            <v>145720</v>
          </cell>
          <cell r="M962">
            <v>112671</v>
          </cell>
          <cell r="P962">
            <v>43628</v>
          </cell>
        </row>
        <row r="963">
          <cell r="A963" t="str">
            <v>900341526-146344</v>
          </cell>
          <cell r="B963">
            <v>817</v>
          </cell>
          <cell r="C963">
            <v>2857</v>
          </cell>
          <cell r="D963" t="str">
            <v>817-2857</v>
          </cell>
          <cell r="E963">
            <v>43892</v>
          </cell>
          <cell r="F963">
            <v>230550156800</v>
          </cell>
          <cell r="G963" t="str">
            <v>PAGO FRAS COSTOS TOTALES</v>
          </cell>
          <cell r="H963">
            <v>900341526</v>
          </cell>
          <cell r="I963" t="str">
            <v>FUND CARDIOV DE COLOM ZON FRA SAS</v>
          </cell>
          <cell r="J963" t="str">
            <v>8026D82-</v>
          </cell>
          <cell r="K963" t="str">
            <v>FHIC-146344</v>
          </cell>
          <cell r="L963">
            <v>146344</v>
          </cell>
          <cell r="M963">
            <v>93100</v>
          </cell>
          <cell r="P963">
            <v>43628</v>
          </cell>
        </row>
        <row r="964">
          <cell r="A964" t="str">
            <v>900341526-147052</v>
          </cell>
          <cell r="B964">
            <v>817</v>
          </cell>
          <cell r="C964">
            <v>2857</v>
          </cell>
          <cell r="D964" t="str">
            <v>817-2857</v>
          </cell>
          <cell r="E964">
            <v>43892</v>
          </cell>
          <cell r="F964">
            <v>230550156800</v>
          </cell>
          <cell r="G964" t="str">
            <v>PAGO FRAS COSTOS TOTALES</v>
          </cell>
          <cell r="H964">
            <v>900341526</v>
          </cell>
          <cell r="I964" t="str">
            <v>FUND CARDIOV DE COLOM ZON FRA SAS</v>
          </cell>
          <cell r="J964" t="str">
            <v>8026D82-</v>
          </cell>
          <cell r="K964" t="str">
            <v>FHIC-147052</v>
          </cell>
          <cell r="L964">
            <v>147052</v>
          </cell>
          <cell r="M964">
            <v>960610</v>
          </cell>
          <cell r="P964">
            <v>43628</v>
          </cell>
        </row>
        <row r="965">
          <cell r="A965" t="str">
            <v>900341526-147057</v>
          </cell>
          <cell r="B965">
            <v>817</v>
          </cell>
          <cell r="C965">
            <v>2857</v>
          </cell>
          <cell r="D965" t="str">
            <v>817-2857</v>
          </cell>
          <cell r="E965">
            <v>43892</v>
          </cell>
          <cell r="F965">
            <v>230550156800</v>
          </cell>
          <cell r="G965" t="str">
            <v>PAGO FRAS COSTOS TOTALES</v>
          </cell>
          <cell r="H965">
            <v>900341526</v>
          </cell>
          <cell r="I965" t="str">
            <v>FUND CARDIOV DE COLOM ZON FRA SAS</v>
          </cell>
          <cell r="J965" t="str">
            <v>8026D82-</v>
          </cell>
          <cell r="K965" t="str">
            <v>FHIC-147057</v>
          </cell>
          <cell r="L965">
            <v>147057</v>
          </cell>
          <cell r="M965">
            <v>976702</v>
          </cell>
          <cell r="P965">
            <v>43628</v>
          </cell>
        </row>
        <row r="966">
          <cell r="A966" t="str">
            <v>900341526-244712</v>
          </cell>
          <cell r="B966">
            <v>817</v>
          </cell>
          <cell r="C966">
            <v>4151</v>
          </cell>
          <cell r="D966" t="str">
            <v>817-4151</v>
          </cell>
          <cell r="E966">
            <v>44484</v>
          </cell>
          <cell r="F966">
            <v>230550156800</v>
          </cell>
          <cell r="G966" t="str">
            <v>4N/ACCCF3932-1/841-30730</v>
          </cell>
          <cell r="H966">
            <v>900341526</v>
          </cell>
          <cell r="I966" t="str">
            <v>FUND CARDIOV DE COLOM ZON FRA SAS</v>
          </cell>
          <cell r="J966" t="str">
            <v>8026D82-</v>
          </cell>
          <cell r="K966" t="str">
            <v>RFHIC-244712</v>
          </cell>
          <cell r="L966">
            <v>244712</v>
          </cell>
          <cell r="M966">
            <v>6171417</v>
          </cell>
          <cell r="P966" t="str">
            <v>10/14/2021</v>
          </cell>
        </row>
        <row r="967">
          <cell r="A967" t="str">
            <v>900341526-255794</v>
          </cell>
          <cell r="B967">
            <v>817</v>
          </cell>
          <cell r="C967">
            <v>4151</v>
          </cell>
          <cell r="D967" t="str">
            <v>817-4151</v>
          </cell>
          <cell r="E967">
            <v>44484</v>
          </cell>
          <cell r="F967">
            <v>230550156800</v>
          </cell>
          <cell r="G967" t="str">
            <v>4N/UCI INTERMEDIA</v>
          </cell>
          <cell r="H967">
            <v>900341526</v>
          </cell>
          <cell r="I967" t="str">
            <v>FUND CARDIOV DE COLOM ZON FRA SAS</v>
          </cell>
          <cell r="J967" t="str">
            <v>8036D82-</v>
          </cell>
          <cell r="K967" t="str">
            <v>FHIC-255794</v>
          </cell>
          <cell r="L967">
            <v>255794</v>
          </cell>
          <cell r="M967">
            <v>4506583</v>
          </cell>
          <cell r="P967" t="str">
            <v>10/14/2021</v>
          </cell>
        </row>
        <row r="968">
          <cell r="A968" t="str">
            <v>900341526-277557</v>
          </cell>
          <cell r="B968">
            <v>817</v>
          </cell>
          <cell r="C968">
            <v>4151</v>
          </cell>
          <cell r="D968" t="str">
            <v>817-4151</v>
          </cell>
          <cell r="E968">
            <v>44484</v>
          </cell>
          <cell r="F968">
            <v>230550156800</v>
          </cell>
          <cell r="G968" t="str">
            <v>4N/ACCCF4645-1/841-31475</v>
          </cell>
          <cell r="H968">
            <v>900341526</v>
          </cell>
          <cell r="I968" t="str">
            <v>FUND CARDIOV DE COLOM ZON FRA SAS</v>
          </cell>
          <cell r="J968" t="str">
            <v>8026D82-</v>
          </cell>
          <cell r="K968" t="str">
            <v>RFHIC-277557</v>
          </cell>
          <cell r="L968">
            <v>277557</v>
          </cell>
          <cell r="M968">
            <v>126263</v>
          </cell>
          <cell r="P968" t="str">
            <v>10/14/2021</v>
          </cell>
        </row>
        <row r="969">
          <cell r="A969" t="str">
            <v>900341526-283923</v>
          </cell>
          <cell r="B969">
            <v>817</v>
          </cell>
          <cell r="C969">
            <v>4151</v>
          </cell>
          <cell r="D969" t="str">
            <v>817-4151</v>
          </cell>
          <cell r="E969">
            <v>44484</v>
          </cell>
          <cell r="F969">
            <v>230550156800</v>
          </cell>
          <cell r="G969" t="str">
            <v>4N/ACCCF4485-1/841-31405</v>
          </cell>
          <cell r="H969">
            <v>900341526</v>
          </cell>
          <cell r="I969" t="str">
            <v>FUND CARDIOV DE COLOM ZON FRA SAS</v>
          </cell>
          <cell r="J969" t="str">
            <v>8026D82-</v>
          </cell>
          <cell r="K969" t="str">
            <v>RFHIC-283923</v>
          </cell>
          <cell r="L969">
            <v>283923</v>
          </cell>
          <cell r="M969">
            <v>178855</v>
          </cell>
          <cell r="P969" t="str">
            <v>10/14/2021</v>
          </cell>
        </row>
        <row r="970">
          <cell r="A970" t="str">
            <v>900341526-285348</v>
          </cell>
          <cell r="B970">
            <v>817</v>
          </cell>
          <cell r="C970">
            <v>4151</v>
          </cell>
          <cell r="D970" t="str">
            <v>817-4151</v>
          </cell>
          <cell r="E970">
            <v>44484</v>
          </cell>
          <cell r="F970">
            <v>230550156800</v>
          </cell>
          <cell r="G970" t="str">
            <v>4N/ACCCF4485-1/841-31404</v>
          </cell>
          <cell r="H970">
            <v>900341526</v>
          </cell>
          <cell r="I970" t="str">
            <v>FUND CARDIOV DE COLOM ZON FRA SAS</v>
          </cell>
          <cell r="J970" t="str">
            <v>8026D82-</v>
          </cell>
          <cell r="K970" t="str">
            <v>RFHIC-285348</v>
          </cell>
          <cell r="L970">
            <v>285348</v>
          </cell>
          <cell r="M970">
            <v>178855</v>
          </cell>
          <cell r="P970" t="str">
            <v>10/14/2021</v>
          </cell>
        </row>
        <row r="971">
          <cell r="A971" t="str">
            <v>900341526-285392</v>
          </cell>
          <cell r="B971">
            <v>817</v>
          </cell>
          <cell r="C971">
            <v>4151</v>
          </cell>
          <cell r="D971" t="str">
            <v>817-4151</v>
          </cell>
          <cell r="E971">
            <v>44484</v>
          </cell>
          <cell r="F971">
            <v>230550156800</v>
          </cell>
          <cell r="G971" t="str">
            <v>4N/ACCCF4645-1/841-31476</v>
          </cell>
          <cell r="H971">
            <v>900341526</v>
          </cell>
          <cell r="I971" t="str">
            <v>FUND CARDIOV DE COLOM ZON FRA SAS</v>
          </cell>
          <cell r="J971" t="str">
            <v>8026D82-</v>
          </cell>
          <cell r="K971" t="str">
            <v>RFHIC-285392</v>
          </cell>
          <cell r="L971">
            <v>285392</v>
          </cell>
          <cell r="M971">
            <v>1930994</v>
          </cell>
          <cell r="P971" t="str">
            <v>10/14/2021</v>
          </cell>
        </row>
        <row r="972">
          <cell r="A972" t="str">
            <v>900341526-286317</v>
          </cell>
          <cell r="B972">
            <v>817</v>
          </cell>
          <cell r="C972">
            <v>4151</v>
          </cell>
          <cell r="D972" t="str">
            <v>817-4151</v>
          </cell>
          <cell r="E972">
            <v>44484</v>
          </cell>
          <cell r="F972">
            <v>230550156800</v>
          </cell>
          <cell r="G972" t="str">
            <v>4N/ACCCF4645-1/837-31477</v>
          </cell>
          <cell r="H972">
            <v>900341526</v>
          </cell>
          <cell r="I972" t="str">
            <v>FUND CARDIOV DE COLOM ZON FRA SAS</v>
          </cell>
          <cell r="J972" t="str">
            <v>8026D82-</v>
          </cell>
          <cell r="K972" t="str">
            <v>RFHIC-286317</v>
          </cell>
          <cell r="L972">
            <v>286317</v>
          </cell>
          <cell r="M972">
            <v>3934411</v>
          </cell>
          <cell r="P972" t="str">
            <v>10/14/2021</v>
          </cell>
        </row>
        <row r="973">
          <cell r="A973" t="str">
            <v>900341526-288876</v>
          </cell>
          <cell r="B973">
            <v>817</v>
          </cell>
          <cell r="C973">
            <v>4151</v>
          </cell>
          <cell r="D973" t="str">
            <v>817-4151</v>
          </cell>
          <cell r="E973">
            <v>44484</v>
          </cell>
          <cell r="F973">
            <v>230550156800</v>
          </cell>
          <cell r="G973" t="str">
            <v>4N/UCI ADULTOS</v>
          </cell>
          <cell r="H973">
            <v>900341526</v>
          </cell>
          <cell r="I973" t="str">
            <v>FUND CARDIOV DE COLOM ZON FRA SAS</v>
          </cell>
          <cell r="J973" t="str">
            <v>8036D82-</v>
          </cell>
          <cell r="K973" t="str">
            <v>FHIC-288876</v>
          </cell>
          <cell r="L973">
            <v>288876</v>
          </cell>
          <cell r="M973">
            <v>10364598</v>
          </cell>
          <cell r="P973" t="str">
            <v>10/14/2021</v>
          </cell>
        </row>
        <row r="974">
          <cell r="A974" t="str">
            <v>900341526-288953</v>
          </cell>
          <cell r="B974">
            <v>817</v>
          </cell>
          <cell r="C974">
            <v>4151</v>
          </cell>
          <cell r="D974" t="str">
            <v>817-4151</v>
          </cell>
          <cell r="E974">
            <v>44484</v>
          </cell>
          <cell r="F974">
            <v>230550156800</v>
          </cell>
          <cell r="G974" t="str">
            <v>4N/ACCCF4645-1/841-31478</v>
          </cell>
          <cell r="H974">
            <v>900341526</v>
          </cell>
          <cell r="I974" t="str">
            <v>FUND CARDIOV DE COLOM ZON FRA SAS</v>
          </cell>
          <cell r="J974" t="str">
            <v>8026D82-</v>
          </cell>
          <cell r="K974" t="str">
            <v>RFHIC-288953</v>
          </cell>
          <cell r="L974">
            <v>288953</v>
          </cell>
          <cell r="M974">
            <v>5327974</v>
          </cell>
          <cell r="P974" t="str">
            <v>10/14/2021</v>
          </cell>
        </row>
        <row r="975">
          <cell r="A975" t="str">
            <v>900341526-290315</v>
          </cell>
          <cell r="B975">
            <v>817</v>
          </cell>
          <cell r="C975">
            <v>4151</v>
          </cell>
          <cell r="D975" t="str">
            <v>817-4151</v>
          </cell>
          <cell r="E975">
            <v>44484</v>
          </cell>
          <cell r="F975">
            <v>230550156800</v>
          </cell>
          <cell r="G975" t="str">
            <v>4N/UCI INTERMEDIO</v>
          </cell>
          <cell r="H975">
            <v>900341526</v>
          </cell>
          <cell r="I975" t="str">
            <v>FUND CARDIOV DE COLOM ZON FRA SAS</v>
          </cell>
          <cell r="J975" t="str">
            <v>8026D82-</v>
          </cell>
          <cell r="K975" t="str">
            <v>FHIC-290315</v>
          </cell>
          <cell r="L975">
            <v>290315</v>
          </cell>
          <cell r="M975">
            <v>14772636</v>
          </cell>
          <cell r="P975" t="str">
            <v>10/14/2021</v>
          </cell>
        </row>
        <row r="976">
          <cell r="A976" t="str">
            <v>900341526-291164</v>
          </cell>
          <cell r="B976">
            <v>817</v>
          </cell>
          <cell r="C976">
            <v>4151</v>
          </cell>
          <cell r="D976" t="str">
            <v>817-4151</v>
          </cell>
          <cell r="E976">
            <v>44484</v>
          </cell>
          <cell r="F976">
            <v>230550108000</v>
          </cell>
          <cell r="G976" t="str">
            <v>3N/ACCCF4485-1/837-30251</v>
          </cell>
          <cell r="H976">
            <v>900341526</v>
          </cell>
          <cell r="I976" t="str">
            <v>FUND CARDIOV DE COLOM ZON FRA SAS</v>
          </cell>
          <cell r="J976" t="str">
            <v>8026D82-</v>
          </cell>
          <cell r="K976" t="str">
            <v>RFHIC-291164</v>
          </cell>
          <cell r="L976">
            <v>291164</v>
          </cell>
          <cell r="M976">
            <v>178855</v>
          </cell>
          <cell r="P976" t="str">
            <v>10/14/2021</v>
          </cell>
        </row>
        <row r="977">
          <cell r="A977" t="str">
            <v>900341526-291501</v>
          </cell>
          <cell r="B977">
            <v>817</v>
          </cell>
          <cell r="C977">
            <v>4151</v>
          </cell>
          <cell r="D977" t="str">
            <v>817-4151</v>
          </cell>
          <cell r="E977">
            <v>44484</v>
          </cell>
          <cell r="F977">
            <v>230550156800</v>
          </cell>
          <cell r="G977" t="str">
            <v>4N/ACCCF4485-1/841-31403</v>
          </cell>
          <cell r="H977">
            <v>900341526</v>
          </cell>
          <cell r="I977" t="str">
            <v>FUND CARDIOV DE COLOM ZON FRA SAS</v>
          </cell>
          <cell r="J977" t="str">
            <v>8026D82-</v>
          </cell>
          <cell r="K977" t="str">
            <v>RFHIC-291501</v>
          </cell>
          <cell r="L977">
            <v>291501</v>
          </cell>
          <cell r="M977">
            <v>332566</v>
          </cell>
          <cell r="P977" t="str">
            <v>10/14/2021</v>
          </cell>
        </row>
        <row r="978">
          <cell r="A978" t="str">
            <v>900341526-292057</v>
          </cell>
          <cell r="B978">
            <v>817</v>
          </cell>
          <cell r="C978">
            <v>4033</v>
          </cell>
          <cell r="D978" t="str">
            <v>817-4033</v>
          </cell>
          <cell r="E978">
            <v>44425</v>
          </cell>
          <cell r="F978">
            <v>230550156800</v>
          </cell>
          <cell r="G978" t="str">
            <v>4N/RETENCION NO CAUSADA</v>
          </cell>
          <cell r="H978">
            <v>900341526</v>
          </cell>
          <cell r="I978" t="str">
            <v>FUND CARDIOV DE COLOM ZON FRA SAS</v>
          </cell>
          <cell r="J978" t="str">
            <v>8026D82-</v>
          </cell>
          <cell r="K978" t="str">
            <v>RFHIC-292057</v>
          </cell>
          <cell r="L978">
            <v>292057</v>
          </cell>
          <cell r="M978">
            <v>1</v>
          </cell>
          <cell r="P978" t="str">
            <v>07/16/2021</v>
          </cell>
        </row>
        <row r="979">
          <cell r="A979" t="str">
            <v>900341526-293500</v>
          </cell>
          <cell r="B979">
            <v>817</v>
          </cell>
          <cell r="C979">
            <v>4151</v>
          </cell>
          <cell r="D979" t="str">
            <v>817-4151</v>
          </cell>
          <cell r="E979">
            <v>44484</v>
          </cell>
          <cell r="F979">
            <v>230550156800</v>
          </cell>
          <cell r="G979" t="str">
            <v>4N/ACCCF4824-1/841-31860</v>
          </cell>
          <cell r="H979">
            <v>900341526</v>
          </cell>
          <cell r="I979" t="str">
            <v>FUND CARDIOV DE COLOM ZON FRA SAS</v>
          </cell>
          <cell r="J979" t="str">
            <v>8036D82-</v>
          </cell>
          <cell r="K979" t="str">
            <v>RFHIC-293500</v>
          </cell>
          <cell r="L979">
            <v>293500</v>
          </cell>
          <cell r="M979">
            <v>509736</v>
          </cell>
          <cell r="P979" t="str">
            <v>10/14/2021</v>
          </cell>
        </row>
        <row r="980">
          <cell r="A980" t="str">
            <v>900341526-306953</v>
          </cell>
          <cell r="B980">
            <v>817</v>
          </cell>
          <cell r="C980">
            <v>4151</v>
          </cell>
          <cell r="D980" t="str">
            <v>817-4151</v>
          </cell>
          <cell r="E980">
            <v>44484</v>
          </cell>
          <cell r="F980">
            <v>230550156800</v>
          </cell>
          <cell r="G980" t="str">
            <v>4N/ACCCF4824-1/840-31863</v>
          </cell>
          <cell r="H980">
            <v>900341526</v>
          </cell>
          <cell r="I980" t="str">
            <v>FUND CARDIOV DE COLOM ZON FRA SAS</v>
          </cell>
          <cell r="J980" t="str">
            <v>8048D82-</v>
          </cell>
          <cell r="K980" t="str">
            <v>RFHIC-306953</v>
          </cell>
          <cell r="L980">
            <v>306953</v>
          </cell>
          <cell r="M980">
            <v>14573982</v>
          </cell>
          <cell r="P980" t="str">
            <v>10/14/2021</v>
          </cell>
        </row>
        <row r="981">
          <cell r="A981" t="str">
            <v>900341526-322519</v>
          </cell>
          <cell r="B981">
            <v>817</v>
          </cell>
          <cell r="C981">
            <v>4033</v>
          </cell>
          <cell r="D981" t="str">
            <v>817-4033</v>
          </cell>
          <cell r="E981">
            <v>44425</v>
          </cell>
          <cell r="F981">
            <v>230550108000</v>
          </cell>
          <cell r="G981" t="str">
            <v>3N/COLAGIORESONANCIA</v>
          </cell>
          <cell r="H981">
            <v>900341526</v>
          </cell>
          <cell r="I981" t="str">
            <v>FUND CARDIOV DE COLOM ZON FRA SAS</v>
          </cell>
          <cell r="J981" t="str">
            <v>8036D82-</v>
          </cell>
          <cell r="K981" t="str">
            <v>FHIC-322519</v>
          </cell>
          <cell r="L981">
            <v>322519</v>
          </cell>
          <cell r="M981">
            <v>388727</v>
          </cell>
          <cell r="P981" t="str">
            <v>08/14/2021</v>
          </cell>
        </row>
        <row r="982">
          <cell r="A982" t="str">
            <v>900341526-323618</v>
          </cell>
          <cell r="B982">
            <v>817</v>
          </cell>
          <cell r="C982">
            <v>4033</v>
          </cell>
          <cell r="D982" t="str">
            <v>817-4033</v>
          </cell>
          <cell r="E982">
            <v>44425</v>
          </cell>
          <cell r="F982">
            <v>230550156800</v>
          </cell>
          <cell r="G982" t="str">
            <v>PAGO GIRO DIRECTO JUL2021</v>
          </cell>
          <cell r="H982">
            <v>900341526</v>
          </cell>
          <cell r="I982" t="str">
            <v>FUND CARDIOV DE COLOM ZON FRA SAS</v>
          </cell>
          <cell r="J982" t="str">
            <v>8036D82-</v>
          </cell>
          <cell r="K982" t="str">
            <v>FHIC-323618</v>
          </cell>
          <cell r="L982">
            <v>323618</v>
          </cell>
          <cell r="M982">
            <v>6384039</v>
          </cell>
          <cell r="P982">
            <v>44262</v>
          </cell>
        </row>
        <row r="983">
          <cell r="A983" t="str">
            <v>900341526-324409</v>
          </cell>
          <cell r="B983">
            <v>817</v>
          </cell>
          <cell r="C983">
            <v>4033</v>
          </cell>
          <cell r="D983" t="str">
            <v>817-4033</v>
          </cell>
          <cell r="E983">
            <v>44425</v>
          </cell>
          <cell r="F983">
            <v>230550108000</v>
          </cell>
          <cell r="G983" t="str">
            <v>3N/OSTEODENSITOMETRIA</v>
          </cell>
          <cell r="H983">
            <v>900341526</v>
          </cell>
          <cell r="I983" t="str">
            <v>FUND CARDIOV DE COLOM ZON FRA SAS</v>
          </cell>
          <cell r="J983" t="str">
            <v>8023D82-</v>
          </cell>
          <cell r="K983" t="str">
            <v>FHIC-324409</v>
          </cell>
          <cell r="L983">
            <v>324409</v>
          </cell>
          <cell r="M983">
            <v>162516</v>
          </cell>
          <cell r="P983" t="str">
            <v>08/14/2021</v>
          </cell>
        </row>
        <row r="984">
          <cell r="A984" t="str">
            <v>900341526-325143</v>
          </cell>
          <cell r="B984">
            <v>817</v>
          </cell>
          <cell r="C984">
            <v>4033</v>
          </cell>
          <cell r="D984" t="str">
            <v>817-4033</v>
          </cell>
          <cell r="E984">
            <v>44425</v>
          </cell>
          <cell r="F984">
            <v>230550108000</v>
          </cell>
          <cell r="G984" t="str">
            <v>2N/BIOPSI DE TIROIDES</v>
          </cell>
          <cell r="H984">
            <v>900341526</v>
          </cell>
          <cell r="I984" t="str">
            <v>FUND CARDIOV DE COLOM ZON FRA SAS</v>
          </cell>
          <cell r="J984" t="str">
            <v>8023D82-</v>
          </cell>
          <cell r="K984" t="str">
            <v>FHIC-325143</v>
          </cell>
          <cell r="L984">
            <v>325143</v>
          </cell>
          <cell r="M984">
            <v>1150944</v>
          </cell>
          <cell r="P984" t="str">
            <v>08/14/2021</v>
          </cell>
        </row>
        <row r="985">
          <cell r="A985" t="str">
            <v>900341526-327581</v>
          </cell>
          <cell r="B985">
            <v>817</v>
          </cell>
          <cell r="C985">
            <v>4033</v>
          </cell>
          <cell r="D985" t="str">
            <v>817-4033</v>
          </cell>
          <cell r="E985">
            <v>44425</v>
          </cell>
          <cell r="F985">
            <v>230550156800</v>
          </cell>
          <cell r="G985" t="str">
            <v>4N/LABORATORIO CLNICO</v>
          </cell>
          <cell r="H985">
            <v>900341526</v>
          </cell>
          <cell r="I985" t="str">
            <v>FUND CARDIOV DE COLOM ZON FRA SAS</v>
          </cell>
          <cell r="J985" t="str">
            <v>8026D82-</v>
          </cell>
          <cell r="K985" t="str">
            <v>FHIC-327581</v>
          </cell>
          <cell r="L985">
            <v>327581</v>
          </cell>
          <cell r="M985">
            <v>15777</v>
          </cell>
          <cell r="P985" t="str">
            <v>08/14/2021</v>
          </cell>
        </row>
        <row r="986">
          <cell r="A986" t="str">
            <v>900341526-327822</v>
          </cell>
          <cell r="B986">
            <v>817</v>
          </cell>
          <cell r="C986">
            <v>4076</v>
          </cell>
          <cell r="D986" t="str">
            <v>817-4076</v>
          </cell>
          <cell r="E986">
            <v>44452</v>
          </cell>
          <cell r="F986">
            <v>230550108000</v>
          </cell>
          <cell r="G986" t="str">
            <v>3N/RADIOLOGIA</v>
          </cell>
          <cell r="H986">
            <v>900341526</v>
          </cell>
          <cell r="I986" t="str">
            <v>FUND CARDIOV DE COLOM ZON FRA SAS</v>
          </cell>
          <cell r="J986" t="str">
            <v>8036D82-</v>
          </cell>
          <cell r="K986" t="str">
            <v>FHIC-327822</v>
          </cell>
          <cell r="L986">
            <v>327822</v>
          </cell>
          <cell r="M986">
            <v>137591</v>
          </cell>
          <cell r="P986">
            <v>44478</v>
          </cell>
        </row>
        <row r="987">
          <cell r="A987" t="str">
            <v>900341526-328075</v>
          </cell>
          <cell r="B987">
            <v>817</v>
          </cell>
          <cell r="C987">
            <v>4033</v>
          </cell>
          <cell r="D987" t="str">
            <v>817-4033</v>
          </cell>
          <cell r="E987">
            <v>44425</v>
          </cell>
          <cell r="F987">
            <v>230550108000</v>
          </cell>
          <cell r="G987" t="str">
            <v>3N/LAVADO DE HERIDA</v>
          </cell>
          <cell r="H987">
            <v>900341526</v>
          </cell>
          <cell r="I987" t="str">
            <v>FUND CARDIOV DE COLOM ZON FRA SAS</v>
          </cell>
          <cell r="J987" t="str">
            <v>8048D82-</v>
          </cell>
          <cell r="K987" t="str">
            <v>FHIC-328075</v>
          </cell>
          <cell r="L987">
            <v>328075</v>
          </cell>
          <cell r="M987">
            <v>458880</v>
          </cell>
          <cell r="P987" t="str">
            <v>08/13/2021</v>
          </cell>
        </row>
        <row r="988">
          <cell r="A988" t="str">
            <v>900341526-328717</v>
          </cell>
          <cell r="B988">
            <v>817</v>
          </cell>
          <cell r="C988">
            <v>4033</v>
          </cell>
          <cell r="D988" t="str">
            <v>817-4033</v>
          </cell>
          <cell r="E988">
            <v>44425</v>
          </cell>
          <cell r="F988">
            <v>230550156800</v>
          </cell>
          <cell r="G988" t="str">
            <v>4N/HOSPITALIZAIOCN</v>
          </cell>
          <cell r="H988">
            <v>900341526</v>
          </cell>
          <cell r="I988" t="str">
            <v>FUND CARDIOV DE COLOM ZON FRA SAS</v>
          </cell>
          <cell r="J988" t="str">
            <v>8026D82-</v>
          </cell>
          <cell r="K988" t="str">
            <v>FHIC-328717</v>
          </cell>
          <cell r="L988">
            <v>328717</v>
          </cell>
          <cell r="M988">
            <v>8761766</v>
          </cell>
          <cell r="P988">
            <v>44263</v>
          </cell>
        </row>
        <row r="989">
          <cell r="A989" t="str">
            <v>900341526-328891</v>
          </cell>
          <cell r="B989">
            <v>817</v>
          </cell>
          <cell r="C989">
            <v>4033</v>
          </cell>
          <cell r="D989" t="str">
            <v>817-4033</v>
          </cell>
          <cell r="E989">
            <v>44425</v>
          </cell>
          <cell r="F989">
            <v>230550156800</v>
          </cell>
          <cell r="G989" t="str">
            <v>4N/LABORATORIO CLINICO/CU</v>
          </cell>
          <cell r="H989">
            <v>900341526</v>
          </cell>
          <cell r="I989" t="str">
            <v>FUND CARDIOV DE COLOM ZON FRA SAS</v>
          </cell>
          <cell r="J989" t="str">
            <v>8026D82-</v>
          </cell>
          <cell r="K989" t="str">
            <v>FHIC-328891</v>
          </cell>
          <cell r="L989">
            <v>328891</v>
          </cell>
          <cell r="M989">
            <v>340354</v>
          </cell>
          <cell r="P989" t="str">
            <v>08/13/2021</v>
          </cell>
        </row>
        <row r="990">
          <cell r="A990" t="str">
            <v>900341526-328933</v>
          </cell>
          <cell r="B990">
            <v>817</v>
          </cell>
          <cell r="C990">
            <v>4033</v>
          </cell>
          <cell r="D990" t="str">
            <v>817-4033</v>
          </cell>
          <cell r="E990">
            <v>44425</v>
          </cell>
          <cell r="F990">
            <v>230550156800</v>
          </cell>
          <cell r="G990" t="str">
            <v>4N/CONSULTA ESPECIALIZAAD</v>
          </cell>
          <cell r="H990">
            <v>900341526</v>
          </cell>
          <cell r="I990" t="str">
            <v>FUND CARDIOV DE COLOM ZON FRA SAS</v>
          </cell>
          <cell r="J990" t="str">
            <v>8036D82-</v>
          </cell>
          <cell r="K990" t="str">
            <v>FHIC-328933</v>
          </cell>
          <cell r="L990">
            <v>328933</v>
          </cell>
          <cell r="M990">
            <v>93100</v>
          </cell>
          <cell r="P990" t="str">
            <v>08/13/2021</v>
          </cell>
        </row>
        <row r="991">
          <cell r="A991" t="str">
            <v>900341526-329254</v>
          </cell>
          <cell r="B991">
            <v>817</v>
          </cell>
          <cell r="C991">
            <v>4033</v>
          </cell>
          <cell r="D991" t="str">
            <v>817-4033</v>
          </cell>
          <cell r="E991">
            <v>44425</v>
          </cell>
          <cell r="F991">
            <v>230550108000</v>
          </cell>
          <cell r="G991" t="str">
            <v>2N/CONSULTA ESPECIALIZADA</v>
          </cell>
          <cell r="H991">
            <v>900341526</v>
          </cell>
          <cell r="I991" t="str">
            <v>FUND CARDIOV DE COLOM ZON FRA SAS</v>
          </cell>
          <cell r="J991" t="str">
            <v>8026D82-</v>
          </cell>
          <cell r="K991" t="str">
            <v>FHIC-329254</v>
          </cell>
          <cell r="L991">
            <v>329254</v>
          </cell>
          <cell r="M991">
            <v>93100</v>
          </cell>
          <cell r="P991" t="str">
            <v>08/14/2021</v>
          </cell>
        </row>
        <row r="992">
          <cell r="A992" t="str">
            <v>900341526-329735</v>
          </cell>
          <cell r="B992">
            <v>817</v>
          </cell>
          <cell r="C992">
            <v>4033</v>
          </cell>
          <cell r="D992" t="str">
            <v>817-4033</v>
          </cell>
          <cell r="E992">
            <v>44425</v>
          </cell>
          <cell r="F992">
            <v>230550156800</v>
          </cell>
          <cell r="G992" t="str">
            <v>4N/UCI.HOSPITALIZACION</v>
          </cell>
          <cell r="H992">
            <v>900341526</v>
          </cell>
          <cell r="I992" t="str">
            <v>FUND CARDIOV DE COLOM ZON FRA SAS</v>
          </cell>
          <cell r="J992" t="str">
            <v>8026D82-</v>
          </cell>
          <cell r="K992" t="str">
            <v>FHIC-329735</v>
          </cell>
          <cell r="L992">
            <v>329735</v>
          </cell>
          <cell r="M992">
            <v>3452911</v>
          </cell>
          <cell r="P992" t="str">
            <v>08/14/2021</v>
          </cell>
        </row>
        <row r="993">
          <cell r="A993" t="str">
            <v>900341526-329875</v>
          </cell>
          <cell r="B993">
            <v>817</v>
          </cell>
          <cell r="C993">
            <v>4033</v>
          </cell>
          <cell r="D993" t="str">
            <v>817-4033</v>
          </cell>
          <cell r="E993">
            <v>44425</v>
          </cell>
          <cell r="F993">
            <v>230550108000</v>
          </cell>
          <cell r="G993" t="str">
            <v>2N/CONSULTA ESPECIALIZADA</v>
          </cell>
          <cell r="H993">
            <v>900341526</v>
          </cell>
          <cell r="I993" t="str">
            <v>FUND CARDIOV DE COLOM ZON FRA SAS</v>
          </cell>
          <cell r="J993" t="str">
            <v>8023D82-</v>
          </cell>
          <cell r="K993" t="str">
            <v>FHIC-329875</v>
          </cell>
          <cell r="L993">
            <v>329875</v>
          </cell>
          <cell r="M993">
            <v>93100</v>
          </cell>
          <cell r="P993" t="str">
            <v>08/14/2021</v>
          </cell>
        </row>
        <row r="994">
          <cell r="A994" t="str">
            <v>900341526-329888</v>
          </cell>
          <cell r="B994">
            <v>817</v>
          </cell>
          <cell r="C994">
            <v>4033</v>
          </cell>
          <cell r="D994" t="str">
            <v>817-4033</v>
          </cell>
          <cell r="E994">
            <v>44425</v>
          </cell>
          <cell r="F994">
            <v>230550108000</v>
          </cell>
          <cell r="G994" t="str">
            <v>2N/CONSULTA ESPECIALIZADA</v>
          </cell>
          <cell r="H994">
            <v>900341526</v>
          </cell>
          <cell r="I994" t="str">
            <v>FUND CARDIOV DE COLOM ZON FRA SAS</v>
          </cell>
          <cell r="J994" t="str">
            <v>8023D82-</v>
          </cell>
          <cell r="K994" t="str">
            <v>FHIC-329888</v>
          </cell>
          <cell r="L994">
            <v>329888</v>
          </cell>
          <cell r="M994">
            <v>93100</v>
          </cell>
          <cell r="P994" t="str">
            <v>08/14/2021</v>
          </cell>
        </row>
        <row r="995">
          <cell r="A995" t="str">
            <v>900341526-330459</v>
          </cell>
          <cell r="B995">
            <v>817</v>
          </cell>
          <cell r="C995">
            <v>4033</v>
          </cell>
          <cell r="D995" t="str">
            <v>817-4033</v>
          </cell>
          <cell r="E995">
            <v>44425</v>
          </cell>
          <cell r="F995">
            <v>230550108000</v>
          </cell>
          <cell r="G995" t="str">
            <v>2N/CONSULTA ESPECIALIZADA</v>
          </cell>
          <cell r="H995">
            <v>900341526</v>
          </cell>
          <cell r="I995" t="str">
            <v>FUND CARDIOV DE COLOM ZON FRA SAS</v>
          </cell>
          <cell r="J995" t="str">
            <v>8036D82-</v>
          </cell>
          <cell r="K995" t="str">
            <v>FHIC-330459</v>
          </cell>
          <cell r="L995">
            <v>330459</v>
          </cell>
          <cell r="M995">
            <v>93100</v>
          </cell>
          <cell r="P995" t="str">
            <v>08/13/2021</v>
          </cell>
        </row>
        <row r="996">
          <cell r="A996" t="str">
            <v>900341526-330622</v>
          </cell>
          <cell r="B996">
            <v>817</v>
          </cell>
          <cell r="C996">
            <v>4033</v>
          </cell>
          <cell r="D996" t="str">
            <v>817-4033</v>
          </cell>
          <cell r="E996">
            <v>44425</v>
          </cell>
          <cell r="F996">
            <v>230550156800</v>
          </cell>
          <cell r="G996" t="str">
            <v>4N/HOSPITAZLAICOIN</v>
          </cell>
          <cell r="H996">
            <v>900341526</v>
          </cell>
          <cell r="I996" t="str">
            <v>FUND CARDIOV DE COLOM ZON FRA SAS</v>
          </cell>
          <cell r="J996" t="str">
            <v>8026D82-</v>
          </cell>
          <cell r="K996" t="str">
            <v>FHIC-330622</v>
          </cell>
          <cell r="L996">
            <v>330622</v>
          </cell>
          <cell r="M996">
            <v>93100</v>
          </cell>
          <cell r="P996">
            <v>44263</v>
          </cell>
        </row>
        <row r="997">
          <cell r="A997" t="str">
            <v>900341526-330798</v>
          </cell>
          <cell r="B997">
            <v>817</v>
          </cell>
          <cell r="C997">
            <v>4076</v>
          </cell>
          <cell r="D997" t="str">
            <v>817-4076</v>
          </cell>
          <cell r="E997">
            <v>44452</v>
          </cell>
          <cell r="F997">
            <v>230550156800</v>
          </cell>
          <cell r="G997" t="str">
            <v>4N/RADIOLOGIA</v>
          </cell>
          <cell r="H997">
            <v>900341526</v>
          </cell>
          <cell r="I997" t="str">
            <v>FUND CARDIOV DE COLOM ZON FRA SAS</v>
          </cell>
          <cell r="J997" t="str">
            <v>8026D82-</v>
          </cell>
          <cell r="K997" t="str">
            <v>FHIC-330798</v>
          </cell>
          <cell r="L997">
            <v>330798</v>
          </cell>
          <cell r="M997">
            <v>269244</v>
          </cell>
          <cell r="P997">
            <v>44448</v>
          </cell>
        </row>
        <row r="998">
          <cell r="A998" t="str">
            <v>900341526-331191</v>
          </cell>
          <cell r="B998">
            <v>817</v>
          </cell>
          <cell r="C998">
            <v>4033</v>
          </cell>
          <cell r="D998" t="str">
            <v>817-4033</v>
          </cell>
          <cell r="E998">
            <v>44425</v>
          </cell>
          <cell r="F998">
            <v>230550108000</v>
          </cell>
          <cell r="G998" t="str">
            <v>2N/CONSULTA ESPECIALIZADA</v>
          </cell>
          <cell r="H998">
            <v>900341526</v>
          </cell>
          <cell r="I998" t="str">
            <v>FUND CARDIOV DE COLOM ZON FRA SAS</v>
          </cell>
          <cell r="J998" t="str">
            <v>8036D82-</v>
          </cell>
          <cell r="K998" t="str">
            <v>FHIC-331191</v>
          </cell>
          <cell r="L998">
            <v>331191</v>
          </cell>
          <cell r="M998">
            <v>93100</v>
          </cell>
          <cell r="P998" t="str">
            <v>08/14/2021</v>
          </cell>
        </row>
        <row r="999">
          <cell r="A999" t="str">
            <v>900341526-331407</v>
          </cell>
          <cell r="B999">
            <v>817</v>
          </cell>
          <cell r="C999">
            <v>4033</v>
          </cell>
          <cell r="D999" t="str">
            <v>817-4033</v>
          </cell>
          <cell r="E999">
            <v>44425</v>
          </cell>
          <cell r="F999">
            <v>230550156800</v>
          </cell>
          <cell r="G999" t="str">
            <v>4N/TUMOR MAGLINO</v>
          </cell>
          <cell r="H999">
            <v>900341526</v>
          </cell>
          <cell r="I999" t="str">
            <v>FUND CARDIOV DE COLOM ZON FRA SAS</v>
          </cell>
          <cell r="J999" t="str">
            <v>8026D82-</v>
          </cell>
          <cell r="K999" t="str">
            <v>FHIC-331407</v>
          </cell>
          <cell r="L999">
            <v>331407</v>
          </cell>
          <cell r="M999">
            <v>934690</v>
          </cell>
          <cell r="P999" t="str">
            <v>08/14/2021</v>
          </cell>
        </row>
        <row r="1000">
          <cell r="A1000" t="str">
            <v>900341526-331897</v>
          </cell>
          <cell r="B1000">
            <v>817</v>
          </cell>
          <cell r="C1000">
            <v>4033</v>
          </cell>
          <cell r="D1000" t="str">
            <v>817-4033</v>
          </cell>
          <cell r="E1000">
            <v>44425</v>
          </cell>
          <cell r="F1000">
            <v>230550156800</v>
          </cell>
          <cell r="G1000" t="str">
            <v>4N/CONSULTA ESPECIALIZAAD</v>
          </cell>
          <cell r="H1000">
            <v>900341526</v>
          </cell>
          <cell r="I1000" t="str">
            <v>FUND CARDIOV DE COLOM ZON FRA SAS</v>
          </cell>
          <cell r="J1000" t="str">
            <v>8026D82-</v>
          </cell>
          <cell r="K1000" t="str">
            <v>FHIC-331897</v>
          </cell>
          <cell r="L1000">
            <v>331897</v>
          </cell>
          <cell r="M1000">
            <v>93100</v>
          </cell>
          <cell r="P1000" t="str">
            <v>08/13/2021</v>
          </cell>
        </row>
        <row r="1001">
          <cell r="A1001" t="str">
            <v>900341526-331902</v>
          </cell>
          <cell r="B1001">
            <v>817</v>
          </cell>
          <cell r="C1001">
            <v>4033</v>
          </cell>
          <cell r="D1001" t="str">
            <v>817-4033</v>
          </cell>
          <cell r="E1001">
            <v>44425</v>
          </cell>
          <cell r="F1001">
            <v>230550108000</v>
          </cell>
          <cell r="G1001" t="str">
            <v>2N/CONSULTA ESPECIALIZADA</v>
          </cell>
          <cell r="H1001">
            <v>900341526</v>
          </cell>
          <cell r="I1001" t="str">
            <v>FUND CARDIOV DE COLOM ZON FRA SAS</v>
          </cell>
          <cell r="J1001" t="str">
            <v>8029D82-</v>
          </cell>
          <cell r="K1001" t="str">
            <v>FHIC-331902</v>
          </cell>
          <cell r="L1001">
            <v>331902</v>
          </cell>
          <cell r="M1001">
            <v>93100</v>
          </cell>
          <cell r="P1001" t="str">
            <v>08/13/2021</v>
          </cell>
        </row>
        <row r="1002">
          <cell r="A1002" t="str">
            <v>900341526-332139</v>
          </cell>
          <cell r="B1002">
            <v>817</v>
          </cell>
          <cell r="C1002">
            <v>4033</v>
          </cell>
          <cell r="D1002" t="str">
            <v>817-4033</v>
          </cell>
          <cell r="E1002">
            <v>44425</v>
          </cell>
          <cell r="F1002">
            <v>230550108000</v>
          </cell>
          <cell r="G1002" t="str">
            <v>2N/CONSULTA ESPECIALIZADA</v>
          </cell>
          <cell r="H1002">
            <v>900341526</v>
          </cell>
          <cell r="I1002" t="str">
            <v>FUND CARDIOV DE COLOM ZON FRA SAS</v>
          </cell>
          <cell r="J1002" t="str">
            <v>8036D82-</v>
          </cell>
          <cell r="K1002" t="str">
            <v>FHIC-332139</v>
          </cell>
          <cell r="L1002">
            <v>332139</v>
          </cell>
          <cell r="M1002">
            <v>93100</v>
          </cell>
          <cell r="P1002" t="str">
            <v>08/14/2021</v>
          </cell>
        </row>
        <row r="1003">
          <cell r="A1003" t="str">
            <v>900341526-332476</v>
          </cell>
          <cell r="B1003">
            <v>817</v>
          </cell>
          <cell r="C1003">
            <v>4151</v>
          </cell>
          <cell r="D1003" t="str">
            <v>817-4151</v>
          </cell>
          <cell r="E1003">
            <v>44484</v>
          </cell>
          <cell r="F1003">
            <v>230550108000</v>
          </cell>
          <cell r="G1003" t="str">
            <v>3N/IMAGENES</v>
          </cell>
          <cell r="H1003">
            <v>900341526</v>
          </cell>
          <cell r="I1003" t="str">
            <v>FUND CARDIOV DE COLOM ZON FRA SAS</v>
          </cell>
          <cell r="J1003" t="str">
            <v>8050D82-</v>
          </cell>
          <cell r="K1003" t="str">
            <v>FHIC-332476</v>
          </cell>
          <cell r="L1003">
            <v>332476</v>
          </cell>
          <cell r="M1003">
            <v>900173</v>
          </cell>
          <cell r="P1003">
            <v>44418</v>
          </cell>
        </row>
        <row r="1004">
          <cell r="A1004" t="str">
            <v>900341526-332530</v>
          </cell>
          <cell r="B1004">
            <v>817</v>
          </cell>
          <cell r="C1004">
            <v>4033</v>
          </cell>
          <cell r="D1004" t="str">
            <v>817-4033</v>
          </cell>
          <cell r="E1004">
            <v>44425</v>
          </cell>
          <cell r="F1004">
            <v>230550156800</v>
          </cell>
          <cell r="G1004" t="str">
            <v>4N/TUMOR MAGLINO</v>
          </cell>
          <cell r="H1004">
            <v>900341526</v>
          </cell>
          <cell r="I1004" t="str">
            <v>FUND CARDIOV DE COLOM ZON FRA SAS</v>
          </cell>
          <cell r="J1004" t="str">
            <v>8026D82-</v>
          </cell>
          <cell r="K1004" t="str">
            <v>FHIC-332530</v>
          </cell>
          <cell r="L1004">
            <v>332530</v>
          </cell>
          <cell r="M1004">
            <v>2077160</v>
          </cell>
          <cell r="P1004" t="str">
            <v>08/14/2021</v>
          </cell>
        </row>
        <row r="1005">
          <cell r="A1005" t="str">
            <v>900341526-332554</v>
          </cell>
          <cell r="B1005">
            <v>817</v>
          </cell>
          <cell r="C1005">
            <v>4033</v>
          </cell>
          <cell r="D1005" t="str">
            <v>817-4033</v>
          </cell>
          <cell r="E1005">
            <v>44425</v>
          </cell>
          <cell r="F1005">
            <v>230550108000</v>
          </cell>
          <cell r="G1005" t="str">
            <v>2N/ELECTROENECEFALOGRAMA</v>
          </cell>
          <cell r="H1005">
            <v>900341526</v>
          </cell>
          <cell r="I1005" t="str">
            <v>FUND CARDIOV DE COLOM ZON FRA SAS</v>
          </cell>
          <cell r="J1005" t="str">
            <v>8023D82-</v>
          </cell>
          <cell r="K1005" t="str">
            <v>FHIC-332554</v>
          </cell>
          <cell r="L1005">
            <v>332554</v>
          </cell>
          <cell r="M1005">
            <v>67949</v>
          </cell>
          <cell r="P1005" t="str">
            <v>08/13/2021</v>
          </cell>
        </row>
        <row r="1006">
          <cell r="A1006" t="str">
            <v>900341526-333175</v>
          </cell>
          <cell r="B1006">
            <v>817</v>
          </cell>
          <cell r="C1006">
            <v>4033</v>
          </cell>
          <cell r="D1006" t="str">
            <v>817-4033</v>
          </cell>
          <cell r="E1006">
            <v>44425</v>
          </cell>
          <cell r="F1006">
            <v>230550156800</v>
          </cell>
          <cell r="G1006" t="str">
            <v>4N/HOSPITALZAICON</v>
          </cell>
          <cell r="H1006">
            <v>900341526</v>
          </cell>
          <cell r="I1006" t="str">
            <v>FUND CARDIOV DE COLOM ZON FRA SAS</v>
          </cell>
          <cell r="J1006" t="str">
            <v>8026D82-</v>
          </cell>
          <cell r="K1006" t="str">
            <v>FHIC-333175</v>
          </cell>
          <cell r="L1006">
            <v>333175</v>
          </cell>
          <cell r="M1006">
            <v>156800</v>
          </cell>
          <cell r="P1006">
            <v>44263</v>
          </cell>
        </row>
        <row r="1007">
          <cell r="A1007" t="str">
            <v>900341526-333184</v>
          </cell>
          <cell r="B1007">
            <v>817</v>
          </cell>
          <cell r="C1007">
            <v>4033</v>
          </cell>
          <cell r="D1007" t="str">
            <v>817-4033</v>
          </cell>
          <cell r="E1007">
            <v>44425</v>
          </cell>
          <cell r="F1007">
            <v>230550108000</v>
          </cell>
          <cell r="G1007" t="str">
            <v>2N/CONSULTA ESPECIALIZADA</v>
          </cell>
          <cell r="H1007">
            <v>900341526</v>
          </cell>
          <cell r="I1007" t="str">
            <v>FUND CARDIOV DE COLOM ZON FRA SAS</v>
          </cell>
          <cell r="J1007" t="str">
            <v>8026D82-</v>
          </cell>
          <cell r="K1007" t="str">
            <v>FHIC-333184</v>
          </cell>
          <cell r="L1007">
            <v>333184</v>
          </cell>
          <cell r="M1007">
            <v>46198</v>
          </cell>
          <cell r="P1007" t="str">
            <v>08/14/2021</v>
          </cell>
        </row>
        <row r="1008">
          <cell r="A1008" t="str">
            <v>900341526-333425</v>
          </cell>
          <cell r="B1008">
            <v>817</v>
          </cell>
          <cell r="C1008">
            <v>4033</v>
          </cell>
          <cell r="D1008" t="str">
            <v>817-4033</v>
          </cell>
          <cell r="E1008">
            <v>44425</v>
          </cell>
          <cell r="F1008">
            <v>230550156800</v>
          </cell>
          <cell r="G1008" t="str">
            <v>4N/HOSPITALZIAIOCN</v>
          </cell>
          <cell r="H1008">
            <v>900341526</v>
          </cell>
          <cell r="I1008" t="str">
            <v>FUND CARDIOV DE COLOM ZON FRA SAS</v>
          </cell>
          <cell r="J1008" t="str">
            <v>8026D82-</v>
          </cell>
          <cell r="K1008" t="str">
            <v>FHIC-333425</v>
          </cell>
          <cell r="L1008">
            <v>333425</v>
          </cell>
          <cell r="M1008">
            <v>93100</v>
          </cell>
          <cell r="P1008">
            <v>44263</v>
          </cell>
        </row>
        <row r="1009">
          <cell r="A1009" t="str">
            <v>900341526-333539</v>
          </cell>
          <cell r="B1009">
            <v>817</v>
          </cell>
          <cell r="C1009">
            <v>4033</v>
          </cell>
          <cell r="D1009" t="str">
            <v>817-4033</v>
          </cell>
          <cell r="E1009">
            <v>44425</v>
          </cell>
          <cell r="F1009">
            <v>230550156800</v>
          </cell>
          <cell r="G1009" t="str">
            <v>4N/LABORATORIO CLINICO/CU</v>
          </cell>
          <cell r="H1009">
            <v>900341526</v>
          </cell>
          <cell r="I1009" t="str">
            <v>FUND CARDIOV DE COLOM ZON FRA SAS</v>
          </cell>
          <cell r="J1009" t="str">
            <v>8026D82-</v>
          </cell>
          <cell r="K1009" t="str">
            <v>FHIC-333539</v>
          </cell>
          <cell r="L1009">
            <v>333539</v>
          </cell>
          <cell r="M1009">
            <v>99445</v>
          </cell>
          <cell r="P1009" t="str">
            <v>08/13/2021</v>
          </cell>
        </row>
        <row r="1010">
          <cell r="A1010" t="str">
            <v>900341526-333758</v>
          </cell>
          <cell r="B1010">
            <v>817</v>
          </cell>
          <cell r="C1010">
            <v>4033</v>
          </cell>
          <cell r="D1010" t="str">
            <v>817-4033</v>
          </cell>
          <cell r="E1010">
            <v>44425</v>
          </cell>
          <cell r="F1010">
            <v>230550108000</v>
          </cell>
          <cell r="G1010" t="str">
            <v>2N/LAVOD DE HERIDASQ</v>
          </cell>
          <cell r="H1010">
            <v>900341526</v>
          </cell>
          <cell r="I1010" t="str">
            <v>FUND CARDIOV DE COLOM ZON FRA SAS</v>
          </cell>
          <cell r="J1010" t="str">
            <v>8048D82-</v>
          </cell>
          <cell r="K1010" t="str">
            <v>FHIC-333758</v>
          </cell>
          <cell r="L1010">
            <v>333758</v>
          </cell>
          <cell r="M1010">
            <v>1068467</v>
          </cell>
          <cell r="P1010" t="str">
            <v>08/14/2021</v>
          </cell>
        </row>
        <row r="1011">
          <cell r="A1011" t="str">
            <v>900341526-333827</v>
          </cell>
          <cell r="B1011">
            <v>817</v>
          </cell>
          <cell r="C1011">
            <v>4033</v>
          </cell>
          <cell r="D1011" t="str">
            <v>817-4033</v>
          </cell>
          <cell r="E1011">
            <v>44425</v>
          </cell>
          <cell r="F1011">
            <v>230550108000</v>
          </cell>
          <cell r="G1011" t="str">
            <v>3N/RADIOGRAFIA TORAX</v>
          </cell>
          <cell r="H1011">
            <v>900341526</v>
          </cell>
          <cell r="I1011" t="str">
            <v>FUND CARDIOV DE COLOM ZON FRA SAS</v>
          </cell>
          <cell r="J1011" t="str">
            <v>8026D82-</v>
          </cell>
          <cell r="K1011" t="str">
            <v>FHIC-333827</v>
          </cell>
          <cell r="L1011">
            <v>333827</v>
          </cell>
          <cell r="M1011">
            <v>29292</v>
          </cell>
          <cell r="P1011" t="str">
            <v>08/13/2021</v>
          </cell>
        </row>
        <row r="1012">
          <cell r="A1012" t="str">
            <v>900341526-333829</v>
          </cell>
          <cell r="B1012">
            <v>817</v>
          </cell>
          <cell r="C1012">
            <v>4033</v>
          </cell>
          <cell r="D1012" t="str">
            <v>817-4033</v>
          </cell>
          <cell r="E1012">
            <v>44425</v>
          </cell>
          <cell r="F1012">
            <v>230550156800</v>
          </cell>
          <cell r="G1012" t="str">
            <v>4N/ECOGRAFIA DEGANGLIOS</v>
          </cell>
          <cell r="H1012">
            <v>900341526</v>
          </cell>
          <cell r="I1012" t="str">
            <v>FUND CARDIOV DE COLOM ZON FRA SAS</v>
          </cell>
          <cell r="J1012" t="str">
            <v>8036D82-</v>
          </cell>
          <cell r="K1012" t="str">
            <v>FHIC-333829</v>
          </cell>
          <cell r="L1012">
            <v>333829</v>
          </cell>
          <cell r="M1012">
            <v>343451</v>
          </cell>
          <cell r="P1012" t="str">
            <v>08/13/2021</v>
          </cell>
        </row>
        <row r="1013">
          <cell r="A1013" t="str">
            <v>900341526-334074</v>
          </cell>
          <cell r="B1013">
            <v>817</v>
          </cell>
          <cell r="C1013">
            <v>4033</v>
          </cell>
          <cell r="D1013" t="str">
            <v>817-4033</v>
          </cell>
          <cell r="E1013">
            <v>44425</v>
          </cell>
          <cell r="F1013">
            <v>230550108000</v>
          </cell>
          <cell r="G1013" t="str">
            <v>3N/CONSULTA ESPECIALIZDA</v>
          </cell>
          <cell r="H1013">
            <v>900341526</v>
          </cell>
          <cell r="I1013" t="str">
            <v>FUND CARDIOV DE COLOM ZON FRA SAS</v>
          </cell>
          <cell r="J1013" t="str">
            <v>8036D82-</v>
          </cell>
          <cell r="K1013" t="str">
            <v>FHIC-334074</v>
          </cell>
          <cell r="L1013">
            <v>334074</v>
          </cell>
          <cell r="M1013">
            <v>93100</v>
          </cell>
          <cell r="P1013" t="str">
            <v>08/13/2021</v>
          </cell>
        </row>
        <row r="1014">
          <cell r="A1014" t="str">
            <v>900341526-334350</v>
          </cell>
          <cell r="B1014">
            <v>817</v>
          </cell>
          <cell r="C1014">
            <v>4033</v>
          </cell>
          <cell r="D1014" t="str">
            <v>817-4033</v>
          </cell>
          <cell r="E1014">
            <v>44425</v>
          </cell>
          <cell r="F1014">
            <v>230550156800</v>
          </cell>
          <cell r="G1014" t="str">
            <v>4N/TERAPIA CON ACELERADOR</v>
          </cell>
          <cell r="H1014">
            <v>900341526</v>
          </cell>
          <cell r="I1014" t="str">
            <v>FUND CARDIOV DE COLOM ZON FRA SAS</v>
          </cell>
          <cell r="J1014" t="str">
            <v>8026D82-</v>
          </cell>
          <cell r="K1014" t="str">
            <v>FHIC-334350</v>
          </cell>
          <cell r="L1014">
            <v>334350</v>
          </cell>
          <cell r="M1014">
            <v>10209039</v>
          </cell>
          <cell r="P1014" t="str">
            <v>08/14/2021</v>
          </cell>
        </row>
        <row r="1015">
          <cell r="A1015" t="str">
            <v>900341526-334378</v>
          </cell>
          <cell r="B1015">
            <v>817</v>
          </cell>
          <cell r="C1015">
            <v>4033</v>
          </cell>
          <cell r="D1015" t="str">
            <v>817-4033</v>
          </cell>
          <cell r="E1015">
            <v>44425</v>
          </cell>
          <cell r="F1015">
            <v>230550108000</v>
          </cell>
          <cell r="G1015" t="str">
            <v>2N/CONSULTA ESPECIALIZAAD</v>
          </cell>
          <cell r="H1015">
            <v>900341526</v>
          </cell>
          <cell r="I1015" t="str">
            <v>FUND CARDIOV DE COLOM ZON FRA SAS</v>
          </cell>
          <cell r="J1015" t="str">
            <v>8023D82-</v>
          </cell>
          <cell r="K1015" t="str">
            <v>FHIC-334378</v>
          </cell>
          <cell r="L1015">
            <v>334378</v>
          </cell>
          <cell r="M1015">
            <v>93100</v>
          </cell>
          <cell r="P1015" t="str">
            <v>08/13/2021</v>
          </cell>
        </row>
        <row r="1016">
          <cell r="A1016" t="str">
            <v>900341526-334663</v>
          </cell>
          <cell r="B1016">
            <v>817</v>
          </cell>
          <cell r="C1016">
            <v>4033</v>
          </cell>
          <cell r="D1016" t="str">
            <v>817-4033</v>
          </cell>
          <cell r="E1016">
            <v>44425</v>
          </cell>
          <cell r="F1016">
            <v>230550156800</v>
          </cell>
          <cell r="G1016" t="str">
            <v>4N/SECUESTRECTOMIA</v>
          </cell>
          <cell r="H1016">
            <v>900341526</v>
          </cell>
          <cell r="I1016" t="str">
            <v>FUND CARDIOV DE COLOM ZON FRA SAS</v>
          </cell>
          <cell r="J1016" t="str">
            <v>8048D82-</v>
          </cell>
          <cell r="K1016" t="str">
            <v>FHIC-334663</v>
          </cell>
          <cell r="L1016">
            <v>334663</v>
          </cell>
          <cell r="M1016">
            <v>5399489</v>
          </cell>
          <cell r="P1016" t="str">
            <v>08/14/2021</v>
          </cell>
        </row>
        <row r="1017">
          <cell r="A1017" t="str">
            <v>900341526-334688</v>
          </cell>
          <cell r="B1017">
            <v>817</v>
          </cell>
          <cell r="C1017">
            <v>4033</v>
          </cell>
          <cell r="D1017" t="str">
            <v>817-4033</v>
          </cell>
          <cell r="E1017">
            <v>44425</v>
          </cell>
          <cell r="F1017">
            <v>230550156800</v>
          </cell>
          <cell r="G1017" t="str">
            <v>4N/LABORATORIO CLINICO/CU</v>
          </cell>
          <cell r="H1017">
            <v>900341526</v>
          </cell>
          <cell r="I1017" t="str">
            <v>FUND CARDIOV DE COLOM ZON FRA SAS</v>
          </cell>
          <cell r="J1017" t="str">
            <v>8026D82-</v>
          </cell>
          <cell r="K1017" t="str">
            <v>FHIC-334688</v>
          </cell>
          <cell r="L1017">
            <v>334688</v>
          </cell>
          <cell r="M1017">
            <v>99294</v>
          </cell>
          <cell r="P1017" t="str">
            <v>08/13/2021</v>
          </cell>
        </row>
        <row r="1018">
          <cell r="A1018" t="str">
            <v>900341526-334751</v>
          </cell>
          <cell r="B1018">
            <v>817</v>
          </cell>
          <cell r="C1018">
            <v>4033</v>
          </cell>
          <cell r="D1018" t="str">
            <v>817-4033</v>
          </cell>
          <cell r="E1018">
            <v>44425</v>
          </cell>
          <cell r="F1018">
            <v>230550108000</v>
          </cell>
          <cell r="G1018" t="str">
            <v>3N/HOSPITALIACION</v>
          </cell>
          <cell r="H1018">
            <v>900341526</v>
          </cell>
          <cell r="I1018" t="str">
            <v>FUND CARDIOV DE COLOM ZON FRA SAS</v>
          </cell>
          <cell r="J1018" t="str">
            <v>8036D82-</v>
          </cell>
          <cell r="K1018" t="str">
            <v>FHIC-334751</v>
          </cell>
          <cell r="L1018">
            <v>334751</v>
          </cell>
          <cell r="M1018">
            <v>4473766</v>
          </cell>
          <cell r="P1018" t="str">
            <v>08/14/2021</v>
          </cell>
        </row>
        <row r="1019">
          <cell r="A1019" t="str">
            <v>900341526-334771</v>
          </cell>
          <cell r="B1019">
            <v>817</v>
          </cell>
          <cell r="C1019">
            <v>4033</v>
          </cell>
          <cell r="D1019" t="str">
            <v>817-4033</v>
          </cell>
          <cell r="E1019">
            <v>44425</v>
          </cell>
          <cell r="F1019">
            <v>230550108000</v>
          </cell>
          <cell r="G1019" t="str">
            <v>3N/HOSPITALIZACION</v>
          </cell>
          <cell r="H1019">
            <v>900341526</v>
          </cell>
          <cell r="I1019" t="str">
            <v>FUND CARDIOV DE COLOM ZON FRA SAS</v>
          </cell>
          <cell r="J1019" t="str">
            <v>8036D82-</v>
          </cell>
          <cell r="K1019" t="str">
            <v>FHIC-334771</v>
          </cell>
          <cell r="L1019">
            <v>334771</v>
          </cell>
          <cell r="M1019">
            <v>1589688</v>
          </cell>
          <cell r="P1019" t="str">
            <v>08/14/2021</v>
          </cell>
        </row>
        <row r="1020">
          <cell r="A1020" t="str">
            <v>900341526-334889</v>
          </cell>
          <cell r="B1020">
            <v>817</v>
          </cell>
          <cell r="C1020">
            <v>4033</v>
          </cell>
          <cell r="D1020" t="str">
            <v>817-4033</v>
          </cell>
          <cell r="E1020">
            <v>44425</v>
          </cell>
          <cell r="F1020">
            <v>230550156800</v>
          </cell>
          <cell r="G1020" t="str">
            <v>4N/HOSPITALZIAOICN</v>
          </cell>
          <cell r="H1020">
            <v>900341526</v>
          </cell>
          <cell r="I1020" t="str">
            <v>FUND CARDIOV DE COLOM ZON FRA SAS</v>
          </cell>
          <cell r="J1020" t="str">
            <v>8026D82-</v>
          </cell>
          <cell r="K1020" t="str">
            <v>FHIC-334889</v>
          </cell>
          <cell r="L1020">
            <v>334889</v>
          </cell>
          <cell r="M1020">
            <v>8854</v>
          </cell>
          <cell r="P1020">
            <v>44263</v>
          </cell>
        </row>
        <row r="1021">
          <cell r="A1021" t="str">
            <v>900341526-335232</v>
          </cell>
          <cell r="B1021">
            <v>817</v>
          </cell>
          <cell r="C1021">
            <v>4076</v>
          </cell>
          <cell r="D1021" t="str">
            <v>817-4076</v>
          </cell>
          <cell r="E1021">
            <v>44452</v>
          </cell>
          <cell r="F1021">
            <v>230550108000</v>
          </cell>
          <cell r="G1021" t="str">
            <v>3N/HOSPITALZIAICON</v>
          </cell>
          <cell r="H1021">
            <v>900341526</v>
          </cell>
          <cell r="I1021" t="str">
            <v>FUND CARDIOV DE COLOM ZON FRA SAS</v>
          </cell>
          <cell r="J1021" t="str">
            <v>8026D82-</v>
          </cell>
          <cell r="K1021" t="str">
            <v>FHIC-335232</v>
          </cell>
          <cell r="L1021">
            <v>335232</v>
          </cell>
          <cell r="M1021">
            <v>4219496</v>
          </cell>
          <cell r="P1021">
            <v>44264</v>
          </cell>
        </row>
        <row r="1022">
          <cell r="A1022" t="str">
            <v>900341526-335422</v>
          </cell>
          <cell r="B1022">
            <v>817</v>
          </cell>
          <cell r="C1022">
            <v>4033</v>
          </cell>
          <cell r="D1022" t="str">
            <v>817-4033</v>
          </cell>
          <cell r="E1022">
            <v>44425</v>
          </cell>
          <cell r="F1022">
            <v>230550156800</v>
          </cell>
          <cell r="G1022" t="str">
            <v>4N/TELETERAPIA ON ACELERA</v>
          </cell>
          <cell r="H1022">
            <v>900341526</v>
          </cell>
          <cell r="I1022" t="str">
            <v>FUND CARDIOV DE COLOM ZON FRA SAS</v>
          </cell>
          <cell r="J1022" t="str">
            <v>8026D82-</v>
          </cell>
          <cell r="K1022" t="str">
            <v>FHIC-335422</v>
          </cell>
          <cell r="L1022">
            <v>335422</v>
          </cell>
          <cell r="M1022">
            <v>14690200</v>
          </cell>
          <cell r="P1022" t="str">
            <v>08/14/2021</v>
          </cell>
        </row>
        <row r="1023">
          <cell r="A1023" t="str">
            <v>900341526-335423</v>
          </cell>
          <cell r="B1023">
            <v>817</v>
          </cell>
          <cell r="C1023">
            <v>4033</v>
          </cell>
          <cell r="D1023" t="str">
            <v>817-4033</v>
          </cell>
          <cell r="E1023">
            <v>44425</v>
          </cell>
          <cell r="F1023">
            <v>230550156800</v>
          </cell>
          <cell r="G1023" t="str">
            <v>4N/TLETERAPIA CON ACELERA</v>
          </cell>
          <cell r="H1023">
            <v>900341526</v>
          </cell>
          <cell r="I1023" t="str">
            <v>FUND CARDIOV DE COLOM ZON FRA SAS</v>
          </cell>
          <cell r="J1023" t="str">
            <v>8026D82-</v>
          </cell>
          <cell r="K1023" t="str">
            <v>FHIC-335423</v>
          </cell>
          <cell r="L1023">
            <v>335423</v>
          </cell>
          <cell r="M1023">
            <v>10094000</v>
          </cell>
          <cell r="P1023" t="str">
            <v>08/14/2021</v>
          </cell>
        </row>
        <row r="1024">
          <cell r="A1024" t="str">
            <v>900341526-335501</v>
          </cell>
          <cell r="B1024">
            <v>817</v>
          </cell>
          <cell r="C1024">
            <v>4033</v>
          </cell>
          <cell r="D1024" t="str">
            <v>817-4033</v>
          </cell>
          <cell r="E1024">
            <v>44425</v>
          </cell>
          <cell r="F1024">
            <v>230550156800</v>
          </cell>
          <cell r="G1024" t="str">
            <v>4N/HOSPITALZAICION</v>
          </cell>
          <cell r="H1024">
            <v>900341526</v>
          </cell>
          <cell r="I1024" t="str">
            <v>FUND CARDIOV DE COLOM ZON FRA SAS</v>
          </cell>
          <cell r="J1024" t="str">
            <v>8026D82-</v>
          </cell>
          <cell r="K1024" t="str">
            <v>FHIC-335501</v>
          </cell>
          <cell r="L1024">
            <v>335501</v>
          </cell>
          <cell r="M1024">
            <v>154178</v>
          </cell>
          <cell r="P1024">
            <v>44263</v>
          </cell>
        </row>
        <row r="1025">
          <cell r="A1025" t="str">
            <v>900341526-335757</v>
          </cell>
          <cell r="B1025">
            <v>817</v>
          </cell>
          <cell r="C1025">
            <v>4033</v>
          </cell>
          <cell r="D1025" t="str">
            <v>817-4033</v>
          </cell>
          <cell r="E1025">
            <v>44425</v>
          </cell>
          <cell r="F1025">
            <v>230550108000</v>
          </cell>
          <cell r="G1025" t="str">
            <v>3N/LAVADO DE HERIDA</v>
          </cell>
          <cell r="H1025">
            <v>900341526</v>
          </cell>
          <cell r="I1025" t="str">
            <v>FUND CARDIOV DE COLOM ZON FRA SAS</v>
          </cell>
          <cell r="J1025" t="str">
            <v>8048D82-</v>
          </cell>
          <cell r="K1025" t="str">
            <v>FHIC-335757</v>
          </cell>
          <cell r="L1025">
            <v>335757</v>
          </cell>
          <cell r="M1025">
            <v>354810</v>
          </cell>
          <cell r="P1025" t="str">
            <v>08/14/2021</v>
          </cell>
        </row>
        <row r="1026">
          <cell r="A1026" t="str">
            <v>900341526-335804</v>
          </cell>
          <cell r="B1026">
            <v>817</v>
          </cell>
          <cell r="C1026">
            <v>4033</v>
          </cell>
          <cell r="D1026" t="str">
            <v>817-4033</v>
          </cell>
          <cell r="E1026">
            <v>44425</v>
          </cell>
          <cell r="F1026">
            <v>230550108000</v>
          </cell>
          <cell r="G1026" t="str">
            <v>2N/CONSULTA ESPECILAIZAAD</v>
          </cell>
          <cell r="H1026">
            <v>900341526</v>
          </cell>
          <cell r="I1026" t="str">
            <v>FUND CARDIOV DE COLOM ZON FRA SAS</v>
          </cell>
          <cell r="J1026" t="str">
            <v>8023D82-</v>
          </cell>
          <cell r="K1026" t="str">
            <v>FHIC-335804</v>
          </cell>
          <cell r="L1026">
            <v>335804</v>
          </cell>
          <cell r="M1026">
            <v>93100</v>
          </cell>
          <cell r="P1026" t="str">
            <v>08/14/2021</v>
          </cell>
        </row>
        <row r="1027">
          <cell r="A1027" t="str">
            <v>900341526-335867</v>
          </cell>
          <cell r="B1027">
            <v>817</v>
          </cell>
          <cell r="C1027">
            <v>4151</v>
          </cell>
          <cell r="D1027" t="str">
            <v>817-4151</v>
          </cell>
          <cell r="E1027">
            <v>44484</v>
          </cell>
          <cell r="F1027">
            <v>230550156800</v>
          </cell>
          <cell r="G1027" t="str">
            <v>4N/IMAGENES</v>
          </cell>
          <cell r="H1027">
            <v>900341526</v>
          </cell>
          <cell r="I1027" t="str">
            <v>FUND CARDIOV DE COLOM ZON FRA SAS</v>
          </cell>
          <cell r="J1027" t="str">
            <v>8026D82-</v>
          </cell>
          <cell r="K1027" t="str">
            <v>FHIC-335867</v>
          </cell>
          <cell r="L1027">
            <v>335867</v>
          </cell>
          <cell r="M1027">
            <v>537319</v>
          </cell>
          <cell r="P1027">
            <v>44418</v>
          </cell>
        </row>
        <row r="1028">
          <cell r="A1028" t="str">
            <v>900341526-336148</v>
          </cell>
          <cell r="B1028">
            <v>817</v>
          </cell>
          <cell r="C1028">
            <v>4076</v>
          </cell>
          <cell r="D1028" t="str">
            <v>817-4076</v>
          </cell>
          <cell r="E1028">
            <v>44452</v>
          </cell>
          <cell r="F1028">
            <v>230550156800</v>
          </cell>
          <cell r="G1028" t="str">
            <v>4N/RADIOLOGIA</v>
          </cell>
          <cell r="H1028">
            <v>900341526</v>
          </cell>
          <cell r="I1028" t="str">
            <v>FUND CARDIOV DE COLOM ZON FRA SAS</v>
          </cell>
          <cell r="J1028" t="str">
            <v>8023D82-</v>
          </cell>
          <cell r="K1028" t="str">
            <v>FHIC-336148</v>
          </cell>
          <cell r="L1028">
            <v>336148</v>
          </cell>
          <cell r="M1028">
            <v>275099</v>
          </cell>
          <cell r="P1028">
            <v>44448</v>
          </cell>
        </row>
        <row r="1029">
          <cell r="A1029" t="str">
            <v>900341526-336272</v>
          </cell>
          <cell r="B1029">
            <v>817</v>
          </cell>
          <cell r="C1029">
            <v>4076</v>
          </cell>
          <cell r="D1029" t="str">
            <v>817-4076</v>
          </cell>
          <cell r="E1029">
            <v>44452</v>
          </cell>
          <cell r="F1029">
            <v>230550156800</v>
          </cell>
          <cell r="G1029" t="str">
            <v>4N/CONSULTA EXTERNA</v>
          </cell>
          <cell r="H1029">
            <v>900341526</v>
          </cell>
          <cell r="I1029" t="str">
            <v>FUND CARDIOV DE COLOM ZON FRA SAS</v>
          </cell>
          <cell r="J1029" t="str">
            <v>8026D82-</v>
          </cell>
          <cell r="K1029" t="str">
            <v>FHIC-336272</v>
          </cell>
          <cell r="L1029">
            <v>336272</v>
          </cell>
          <cell r="M1029">
            <v>93100</v>
          </cell>
          <cell r="P1029">
            <v>44448</v>
          </cell>
        </row>
        <row r="1030">
          <cell r="A1030" t="str">
            <v>900341526-336274</v>
          </cell>
          <cell r="B1030">
            <v>817</v>
          </cell>
          <cell r="C1030">
            <v>4076</v>
          </cell>
          <cell r="D1030" t="str">
            <v>817-4076</v>
          </cell>
          <cell r="E1030">
            <v>44452</v>
          </cell>
          <cell r="F1030">
            <v>230550108000</v>
          </cell>
          <cell r="G1030" t="str">
            <v>2N/MEDICINA ESPECIALIZADA</v>
          </cell>
          <cell r="H1030">
            <v>900341526</v>
          </cell>
          <cell r="I1030" t="str">
            <v>FUND CARDIOV DE COLOM ZON FRA SAS</v>
          </cell>
          <cell r="J1030" t="str">
            <v>8036D82-</v>
          </cell>
          <cell r="K1030" t="str">
            <v>FHIC-336274</v>
          </cell>
          <cell r="L1030">
            <v>336274</v>
          </cell>
          <cell r="M1030">
            <v>93100</v>
          </cell>
          <cell r="P1030">
            <v>44448</v>
          </cell>
        </row>
        <row r="1031">
          <cell r="A1031" t="str">
            <v>900341526-336294</v>
          </cell>
          <cell r="B1031">
            <v>817</v>
          </cell>
          <cell r="C1031">
            <v>4033</v>
          </cell>
          <cell r="D1031" t="str">
            <v>817-4033</v>
          </cell>
          <cell r="E1031">
            <v>44425</v>
          </cell>
          <cell r="F1031">
            <v>230550108000</v>
          </cell>
          <cell r="G1031" t="str">
            <v>2N/ESPIROMETRIA DE FLUJO</v>
          </cell>
          <cell r="H1031">
            <v>900341526</v>
          </cell>
          <cell r="I1031" t="str">
            <v>FUND CARDIOV DE COLOM ZON FRA SAS</v>
          </cell>
          <cell r="J1031" t="str">
            <v>8023D82-</v>
          </cell>
          <cell r="K1031" t="str">
            <v>FHIC-336294</v>
          </cell>
          <cell r="L1031">
            <v>336294</v>
          </cell>
          <cell r="M1031">
            <v>47298</v>
          </cell>
          <cell r="P1031" t="str">
            <v>08/14/2021</v>
          </cell>
        </row>
        <row r="1032">
          <cell r="A1032" t="str">
            <v>900341526-336359</v>
          </cell>
          <cell r="B1032">
            <v>817</v>
          </cell>
          <cell r="C1032">
            <v>4033</v>
          </cell>
          <cell r="D1032" t="str">
            <v>817-4033</v>
          </cell>
          <cell r="E1032">
            <v>44425</v>
          </cell>
          <cell r="F1032">
            <v>230550156800</v>
          </cell>
          <cell r="G1032" t="str">
            <v>4N/CONSULTA ESPECIALIZAAD</v>
          </cell>
          <cell r="H1032">
            <v>900341526</v>
          </cell>
          <cell r="I1032" t="str">
            <v>FUND CARDIOV DE COLOM ZON FRA SAS</v>
          </cell>
          <cell r="J1032" t="str">
            <v>8026D82-</v>
          </cell>
          <cell r="K1032" t="str">
            <v>FHIC-336359</v>
          </cell>
          <cell r="L1032">
            <v>336359</v>
          </cell>
          <cell r="M1032">
            <v>93100</v>
          </cell>
          <cell r="P1032" t="str">
            <v>08/13/2021</v>
          </cell>
        </row>
        <row r="1033">
          <cell r="A1033" t="str">
            <v>900341526-336455</v>
          </cell>
          <cell r="B1033">
            <v>817</v>
          </cell>
          <cell r="C1033">
            <v>4076</v>
          </cell>
          <cell r="D1033" t="str">
            <v>817-4076</v>
          </cell>
          <cell r="E1033">
            <v>44452</v>
          </cell>
          <cell r="F1033">
            <v>230550108000</v>
          </cell>
          <cell r="G1033" t="str">
            <v>3N/ QUIRURGICO</v>
          </cell>
          <cell r="H1033">
            <v>900341526</v>
          </cell>
          <cell r="I1033" t="str">
            <v>FUND CARDIOV DE COLOM ZON FRA SAS</v>
          </cell>
          <cell r="J1033" t="str">
            <v>8026D82-</v>
          </cell>
          <cell r="K1033" t="str">
            <v>FHIC-336455</v>
          </cell>
          <cell r="L1033">
            <v>336455</v>
          </cell>
          <cell r="M1033">
            <v>822462</v>
          </cell>
          <cell r="P1033">
            <v>44448</v>
          </cell>
        </row>
        <row r="1034">
          <cell r="A1034" t="str">
            <v>900341526-337073</v>
          </cell>
          <cell r="B1034">
            <v>817</v>
          </cell>
          <cell r="C1034">
            <v>4033</v>
          </cell>
          <cell r="D1034" t="str">
            <v>817-4033</v>
          </cell>
          <cell r="E1034">
            <v>44425</v>
          </cell>
          <cell r="F1034">
            <v>230550108000</v>
          </cell>
          <cell r="G1034" t="str">
            <v>2N/CONSULTA ESPECIALIZADA</v>
          </cell>
          <cell r="H1034">
            <v>900341526</v>
          </cell>
          <cell r="I1034" t="str">
            <v>FUND CARDIOV DE COLOM ZON FRA SAS</v>
          </cell>
          <cell r="J1034" t="str">
            <v>8023D82-</v>
          </cell>
          <cell r="K1034" t="str">
            <v>FHIC-337073</v>
          </cell>
          <cell r="L1034">
            <v>337073</v>
          </cell>
          <cell r="M1034">
            <v>93100</v>
          </cell>
          <cell r="P1034" t="str">
            <v>08/13/2021</v>
          </cell>
        </row>
        <row r="1035">
          <cell r="A1035" t="str">
            <v>900341526-337189</v>
          </cell>
          <cell r="B1035">
            <v>817</v>
          </cell>
          <cell r="C1035">
            <v>4033</v>
          </cell>
          <cell r="D1035" t="str">
            <v>817-4033</v>
          </cell>
          <cell r="E1035">
            <v>44425</v>
          </cell>
          <cell r="F1035">
            <v>230550156800</v>
          </cell>
          <cell r="G1035" t="str">
            <v>4N/HOSPITALIZAOICN</v>
          </cell>
          <cell r="H1035">
            <v>900341526</v>
          </cell>
          <cell r="I1035" t="str">
            <v>FUND CARDIOV DE COLOM ZON FRA SAS</v>
          </cell>
          <cell r="J1035" t="str">
            <v>8026D82-</v>
          </cell>
          <cell r="K1035" t="str">
            <v>FHIC-337189</v>
          </cell>
          <cell r="L1035">
            <v>337189</v>
          </cell>
          <cell r="M1035">
            <v>340354</v>
          </cell>
          <cell r="P1035">
            <v>44263</v>
          </cell>
        </row>
        <row r="1036">
          <cell r="A1036" t="str">
            <v>900341526-337221</v>
          </cell>
          <cell r="B1036">
            <v>817</v>
          </cell>
          <cell r="C1036">
            <v>4033</v>
          </cell>
          <cell r="D1036" t="str">
            <v>817-4033</v>
          </cell>
          <cell r="E1036">
            <v>44425</v>
          </cell>
          <cell r="F1036">
            <v>230550156800</v>
          </cell>
          <cell r="G1036" t="str">
            <v>4N/LABORATORIO CLINICO</v>
          </cell>
          <cell r="H1036">
            <v>900341526</v>
          </cell>
          <cell r="I1036" t="str">
            <v>FUND CARDIOV DE COLOM ZON FRA SAS</v>
          </cell>
          <cell r="J1036" t="str">
            <v>8026D82-</v>
          </cell>
          <cell r="K1036" t="str">
            <v>FHIC-337221</v>
          </cell>
          <cell r="L1036">
            <v>337221</v>
          </cell>
          <cell r="M1036">
            <v>4480423</v>
          </cell>
          <cell r="P1036">
            <v>44416</v>
          </cell>
        </row>
        <row r="1037">
          <cell r="A1037" t="str">
            <v>900341526-337499</v>
          </cell>
          <cell r="B1037">
            <v>817</v>
          </cell>
          <cell r="C1037">
            <v>4076</v>
          </cell>
          <cell r="D1037" t="str">
            <v>817-4076</v>
          </cell>
          <cell r="E1037">
            <v>44452</v>
          </cell>
          <cell r="F1037">
            <v>230550156800</v>
          </cell>
          <cell r="G1037" t="str">
            <v>4N/  HOSPITALIZACION</v>
          </cell>
          <cell r="H1037">
            <v>900341526</v>
          </cell>
          <cell r="I1037" t="str">
            <v>FUND CARDIOV DE COLOM ZON FRA SAS</v>
          </cell>
          <cell r="J1037" t="str">
            <v>8052D82-</v>
          </cell>
          <cell r="K1037" t="str">
            <v>FHIC-337499</v>
          </cell>
          <cell r="L1037">
            <v>337499</v>
          </cell>
          <cell r="M1037">
            <v>3072335</v>
          </cell>
          <cell r="P1037">
            <v>44448</v>
          </cell>
        </row>
        <row r="1038">
          <cell r="A1038" t="str">
            <v>900341526-337578</v>
          </cell>
          <cell r="B1038">
            <v>817</v>
          </cell>
          <cell r="C1038">
            <v>4151</v>
          </cell>
          <cell r="D1038" t="str">
            <v>817-4151</v>
          </cell>
          <cell r="E1038">
            <v>44484</v>
          </cell>
          <cell r="F1038">
            <v>230550108000</v>
          </cell>
          <cell r="G1038" t="str">
            <v>2N/CONSULTAS</v>
          </cell>
          <cell r="H1038">
            <v>900341526</v>
          </cell>
          <cell r="I1038" t="str">
            <v>FUND CARDIOV DE COLOM ZON FRA SAS</v>
          </cell>
          <cell r="J1038" t="str">
            <v>8036D82-</v>
          </cell>
          <cell r="K1038" t="str">
            <v>FHIC-337578</v>
          </cell>
          <cell r="L1038">
            <v>337578</v>
          </cell>
          <cell r="M1038">
            <v>93100</v>
          </cell>
          <cell r="P1038">
            <v>44418</v>
          </cell>
        </row>
        <row r="1039">
          <cell r="A1039" t="str">
            <v>900341526-337579</v>
          </cell>
          <cell r="B1039">
            <v>817</v>
          </cell>
          <cell r="C1039">
            <v>4151</v>
          </cell>
          <cell r="D1039" t="str">
            <v>817-4151</v>
          </cell>
          <cell r="E1039">
            <v>44484</v>
          </cell>
          <cell r="F1039">
            <v>230550108000</v>
          </cell>
          <cell r="G1039" t="str">
            <v>2N/CONSULTA</v>
          </cell>
          <cell r="H1039">
            <v>900341526</v>
          </cell>
          <cell r="I1039" t="str">
            <v>FUND CARDIOV DE COLOM ZON FRA SAS</v>
          </cell>
          <cell r="J1039" t="str">
            <v>8023D82-</v>
          </cell>
          <cell r="K1039" t="str">
            <v>FHIC-337579</v>
          </cell>
          <cell r="L1039">
            <v>337579</v>
          </cell>
          <cell r="M1039">
            <v>93100</v>
          </cell>
          <cell r="P1039">
            <v>44418</v>
          </cell>
        </row>
        <row r="1040">
          <cell r="A1040" t="str">
            <v>900341526-337703</v>
          </cell>
          <cell r="B1040">
            <v>817</v>
          </cell>
          <cell r="C1040">
            <v>4033</v>
          </cell>
          <cell r="D1040" t="str">
            <v>817-4033</v>
          </cell>
          <cell r="E1040">
            <v>44425</v>
          </cell>
          <cell r="F1040">
            <v>230550156800</v>
          </cell>
          <cell r="G1040" t="str">
            <v>4N/CONSULA ESPECIALZAIDIA</v>
          </cell>
          <cell r="H1040">
            <v>900341526</v>
          </cell>
          <cell r="I1040" t="str">
            <v>FUND CARDIOV DE COLOM ZON FRA SAS</v>
          </cell>
          <cell r="J1040" t="str">
            <v>8048D82-</v>
          </cell>
          <cell r="K1040" t="str">
            <v>FHIC-337703</v>
          </cell>
          <cell r="L1040">
            <v>337703</v>
          </cell>
          <cell r="M1040">
            <v>93100</v>
          </cell>
          <cell r="P1040">
            <v>44263</v>
          </cell>
        </row>
        <row r="1041">
          <cell r="A1041" t="str">
            <v>900341526-338069</v>
          </cell>
          <cell r="B1041">
            <v>817</v>
          </cell>
          <cell r="C1041">
            <v>4033</v>
          </cell>
          <cell r="D1041" t="str">
            <v>817-4033</v>
          </cell>
          <cell r="E1041">
            <v>44425</v>
          </cell>
          <cell r="F1041">
            <v>230550156800</v>
          </cell>
          <cell r="G1041" t="str">
            <v>4N/HOSPITALIZAIOCN</v>
          </cell>
          <cell r="H1041">
            <v>900341526</v>
          </cell>
          <cell r="I1041" t="str">
            <v>FUND CARDIOV DE COLOM ZON FRA SAS</v>
          </cell>
          <cell r="J1041" t="str">
            <v>8026D82-</v>
          </cell>
          <cell r="K1041" t="str">
            <v>FHIC-338069</v>
          </cell>
          <cell r="L1041">
            <v>338069</v>
          </cell>
          <cell r="M1041">
            <v>756958</v>
          </cell>
          <cell r="P1041">
            <v>44263</v>
          </cell>
        </row>
        <row r="1042">
          <cell r="A1042" t="str">
            <v>900341526-338647</v>
          </cell>
          <cell r="B1042">
            <v>817</v>
          </cell>
          <cell r="C1042">
            <v>4076</v>
          </cell>
          <cell r="D1042" t="str">
            <v>817-4076</v>
          </cell>
          <cell r="E1042">
            <v>44452</v>
          </cell>
          <cell r="F1042">
            <v>230550108000</v>
          </cell>
          <cell r="G1042" t="str">
            <v>PAGO GIRO DIRECTO SEP2021</v>
          </cell>
          <cell r="H1042">
            <v>900341526</v>
          </cell>
          <cell r="I1042" t="str">
            <v>FUND CARDIOV DE COLOM ZON FRA SAS</v>
          </cell>
          <cell r="J1042" t="str">
            <v>8026D82-</v>
          </cell>
          <cell r="K1042" t="str">
            <v>FHIC-338647</v>
          </cell>
          <cell r="L1042">
            <v>338647</v>
          </cell>
          <cell r="M1042">
            <v>2478936</v>
          </cell>
          <cell r="P1042">
            <v>44264</v>
          </cell>
        </row>
        <row r="1043">
          <cell r="A1043" t="str">
            <v>900341526-339596</v>
          </cell>
          <cell r="B1043">
            <v>817</v>
          </cell>
          <cell r="C1043">
            <v>4076</v>
          </cell>
          <cell r="D1043" t="str">
            <v>817-4076</v>
          </cell>
          <cell r="E1043">
            <v>44452</v>
          </cell>
          <cell r="F1043">
            <v>230550108000</v>
          </cell>
          <cell r="G1043" t="str">
            <v>3N/   URGENCIAS</v>
          </cell>
          <cell r="H1043">
            <v>900341526</v>
          </cell>
          <cell r="I1043" t="str">
            <v>FUND CARDIOV DE COLOM ZON FRA SAS</v>
          </cell>
          <cell r="J1043" t="str">
            <v>8027D82-</v>
          </cell>
          <cell r="K1043" t="str">
            <v>FHIC-339596</v>
          </cell>
          <cell r="L1043">
            <v>339596</v>
          </cell>
          <cell r="M1043">
            <v>1510505</v>
          </cell>
          <cell r="P1043">
            <v>44478</v>
          </cell>
        </row>
        <row r="1044">
          <cell r="A1044" t="str">
            <v>900341526-339632</v>
          </cell>
          <cell r="B1044">
            <v>817</v>
          </cell>
          <cell r="C1044">
            <v>4076</v>
          </cell>
          <cell r="D1044" t="str">
            <v>817-4076</v>
          </cell>
          <cell r="E1044">
            <v>44452</v>
          </cell>
          <cell r="F1044">
            <v>230550108000</v>
          </cell>
          <cell r="G1044" t="str">
            <v>3N/RADIOLOGIA</v>
          </cell>
          <cell r="H1044">
            <v>900341526</v>
          </cell>
          <cell r="I1044" t="str">
            <v>FUND CARDIOV DE COLOM ZON FRA SAS</v>
          </cell>
          <cell r="J1044" t="str">
            <v>8026D82-</v>
          </cell>
          <cell r="K1044" t="str">
            <v>FHIC-339632</v>
          </cell>
          <cell r="L1044">
            <v>339632</v>
          </cell>
          <cell r="M1044">
            <v>1113159</v>
          </cell>
          <cell r="P1044">
            <v>44478</v>
          </cell>
        </row>
        <row r="1045">
          <cell r="A1045" t="str">
            <v>900341526-339674</v>
          </cell>
          <cell r="B1045">
            <v>817</v>
          </cell>
          <cell r="C1045">
            <v>4076</v>
          </cell>
          <cell r="D1045" t="str">
            <v>817-4076</v>
          </cell>
          <cell r="E1045">
            <v>44452</v>
          </cell>
          <cell r="F1045">
            <v>230550156800</v>
          </cell>
          <cell r="G1045" t="str">
            <v>4N/HOSPITALZIAIOCN</v>
          </cell>
          <cell r="H1045">
            <v>900341526</v>
          </cell>
          <cell r="I1045" t="str">
            <v>FUND CARDIOV DE COLOM ZON FRA SAS</v>
          </cell>
          <cell r="J1045" t="str">
            <v>8026D82-</v>
          </cell>
          <cell r="K1045" t="str">
            <v>FHIC-339674</v>
          </cell>
          <cell r="L1045">
            <v>339674</v>
          </cell>
          <cell r="M1045">
            <v>6831644</v>
          </cell>
          <cell r="P1045">
            <v>44264</v>
          </cell>
        </row>
        <row r="1046">
          <cell r="A1046" t="str">
            <v>900341526-339749</v>
          </cell>
          <cell r="B1046">
            <v>817</v>
          </cell>
          <cell r="C1046">
            <v>4151</v>
          </cell>
          <cell r="D1046" t="str">
            <v>817-4151</v>
          </cell>
          <cell r="E1046">
            <v>44484</v>
          </cell>
          <cell r="F1046">
            <v>230550108000</v>
          </cell>
          <cell r="G1046" t="str">
            <v>2N/CONSULTAS</v>
          </cell>
          <cell r="H1046">
            <v>900341526</v>
          </cell>
          <cell r="I1046" t="str">
            <v>FUND CARDIOV DE COLOM ZON FRA SAS</v>
          </cell>
          <cell r="J1046" t="str">
            <v>8026D82-</v>
          </cell>
          <cell r="K1046" t="str">
            <v>FHIC-339749</v>
          </cell>
          <cell r="L1046">
            <v>339749</v>
          </cell>
          <cell r="M1046">
            <v>93100</v>
          </cell>
          <cell r="P1046">
            <v>44418</v>
          </cell>
        </row>
        <row r="1047">
          <cell r="A1047" t="str">
            <v>900341526-340081</v>
          </cell>
          <cell r="B1047">
            <v>817</v>
          </cell>
          <cell r="C1047">
            <v>4076</v>
          </cell>
          <cell r="D1047" t="str">
            <v>817-4076</v>
          </cell>
          <cell r="E1047">
            <v>44452</v>
          </cell>
          <cell r="F1047">
            <v>230550156800</v>
          </cell>
          <cell r="G1047" t="str">
            <v>4N/RADIOLOGIA</v>
          </cell>
          <cell r="H1047">
            <v>900341526</v>
          </cell>
          <cell r="I1047" t="str">
            <v>FUND CARDIOV DE COLOM ZON FRA SAS</v>
          </cell>
          <cell r="J1047" t="str">
            <v>8026D82-</v>
          </cell>
          <cell r="K1047" t="str">
            <v>FHIC-340081</v>
          </cell>
          <cell r="L1047">
            <v>340081</v>
          </cell>
          <cell r="M1047">
            <v>93100</v>
          </cell>
          <cell r="P1047">
            <v>44478</v>
          </cell>
        </row>
        <row r="1048">
          <cell r="A1048" t="str">
            <v>900341526-340796</v>
          </cell>
          <cell r="B1048">
            <v>817</v>
          </cell>
          <cell r="C1048">
            <v>4076</v>
          </cell>
          <cell r="D1048" t="str">
            <v>817-4076</v>
          </cell>
          <cell r="E1048">
            <v>44452</v>
          </cell>
          <cell r="F1048">
            <v>230550108000</v>
          </cell>
          <cell r="G1048" t="str">
            <v>2N/MEDICINA ESPECIALIZADA</v>
          </cell>
          <cell r="H1048">
            <v>900341526</v>
          </cell>
          <cell r="I1048" t="str">
            <v>FUND CARDIOV DE COLOM ZON FRA SAS</v>
          </cell>
          <cell r="J1048" t="str">
            <v>8023D82-</v>
          </cell>
          <cell r="K1048" t="str">
            <v>FHIC-340796</v>
          </cell>
          <cell r="L1048">
            <v>340796</v>
          </cell>
          <cell r="M1048">
            <v>465500</v>
          </cell>
          <cell r="P1048">
            <v>44478</v>
          </cell>
        </row>
        <row r="1049">
          <cell r="A1049" t="str">
            <v>900341526-341017</v>
          </cell>
          <cell r="B1049">
            <v>817</v>
          </cell>
          <cell r="C1049">
            <v>4076</v>
          </cell>
          <cell r="D1049" t="str">
            <v>817-4076</v>
          </cell>
          <cell r="E1049">
            <v>44452</v>
          </cell>
          <cell r="F1049">
            <v>230550156800</v>
          </cell>
          <cell r="G1049" t="str">
            <v>4N/CONSULTA EXTERNA</v>
          </cell>
          <cell r="H1049">
            <v>900341526</v>
          </cell>
          <cell r="I1049" t="str">
            <v>FUND CARDIOV DE COLOM ZON FRA SAS</v>
          </cell>
          <cell r="J1049" t="str">
            <v>8023D82-</v>
          </cell>
          <cell r="K1049" t="str">
            <v>FHIC-341017</v>
          </cell>
          <cell r="L1049">
            <v>341017</v>
          </cell>
          <cell r="M1049">
            <v>93100</v>
          </cell>
          <cell r="P1049">
            <v>44448</v>
          </cell>
        </row>
        <row r="1050">
          <cell r="A1050" t="str">
            <v>900341526-341021</v>
          </cell>
          <cell r="B1050">
            <v>817</v>
          </cell>
          <cell r="C1050">
            <v>4076</v>
          </cell>
          <cell r="D1050" t="str">
            <v>817-4076</v>
          </cell>
          <cell r="E1050">
            <v>44452</v>
          </cell>
          <cell r="F1050">
            <v>230550108000</v>
          </cell>
          <cell r="G1050" t="str">
            <v>2N/MEDICINA ESPECAILIZADA</v>
          </cell>
          <cell r="H1050">
            <v>900341526</v>
          </cell>
          <cell r="I1050" t="str">
            <v>FUND CARDIOV DE COLOM ZON FRA SAS</v>
          </cell>
          <cell r="J1050" t="str">
            <v>8050D82-</v>
          </cell>
          <cell r="K1050" t="str">
            <v>FHIC-341021</v>
          </cell>
          <cell r="L1050">
            <v>341021</v>
          </cell>
          <cell r="M1050">
            <v>93100</v>
          </cell>
          <cell r="P1050">
            <v>44478</v>
          </cell>
        </row>
        <row r="1051">
          <cell r="A1051" t="str">
            <v>900341526-341811</v>
          </cell>
          <cell r="B1051">
            <v>817</v>
          </cell>
          <cell r="C1051">
            <v>4076</v>
          </cell>
          <cell r="D1051" t="str">
            <v>817-4076</v>
          </cell>
          <cell r="E1051">
            <v>44452</v>
          </cell>
          <cell r="F1051">
            <v>230550156800</v>
          </cell>
          <cell r="G1051" t="str">
            <v>4N/CONSULTA EXTERNA</v>
          </cell>
          <cell r="H1051">
            <v>900341526</v>
          </cell>
          <cell r="I1051" t="str">
            <v>FUND CARDIOV DE COLOM ZON FRA SAS</v>
          </cell>
          <cell r="J1051" t="str">
            <v>8036D82-</v>
          </cell>
          <cell r="K1051" t="str">
            <v>FHIC-341811</v>
          </cell>
          <cell r="L1051">
            <v>341811</v>
          </cell>
          <cell r="M1051">
            <v>93100</v>
          </cell>
          <cell r="P1051">
            <v>44448</v>
          </cell>
        </row>
        <row r="1052">
          <cell r="A1052" t="str">
            <v>900341526-342174</v>
          </cell>
          <cell r="B1052">
            <v>817</v>
          </cell>
          <cell r="C1052">
            <v>4076</v>
          </cell>
          <cell r="D1052" t="str">
            <v>817-4076</v>
          </cell>
          <cell r="E1052">
            <v>44452</v>
          </cell>
          <cell r="F1052">
            <v>230550108000</v>
          </cell>
          <cell r="G1052" t="str">
            <v>2N/MEDICINA ESPECIALIZADA</v>
          </cell>
          <cell r="H1052">
            <v>900341526</v>
          </cell>
          <cell r="I1052" t="str">
            <v>FUND CARDIOV DE COLOM ZON FRA SAS</v>
          </cell>
          <cell r="J1052" t="str">
            <v>8026D82-</v>
          </cell>
          <cell r="K1052" t="str">
            <v>FHIC-342174</v>
          </cell>
          <cell r="L1052">
            <v>342174</v>
          </cell>
          <cell r="M1052">
            <v>93100</v>
          </cell>
          <cell r="P1052">
            <v>44478</v>
          </cell>
        </row>
        <row r="1053">
          <cell r="A1053" t="str">
            <v>900341526-342453</v>
          </cell>
          <cell r="B1053">
            <v>817</v>
          </cell>
          <cell r="C1053">
            <v>4076</v>
          </cell>
          <cell r="D1053" t="str">
            <v>817-4076</v>
          </cell>
          <cell r="E1053">
            <v>44452</v>
          </cell>
          <cell r="F1053">
            <v>230550108000</v>
          </cell>
          <cell r="G1053" t="str">
            <v>3N/HOSPITALZAICON</v>
          </cell>
          <cell r="H1053">
            <v>900341526</v>
          </cell>
          <cell r="I1053" t="str">
            <v>FUND CARDIOV DE COLOM ZON FRA SAS</v>
          </cell>
          <cell r="J1053" t="str">
            <v>8026D82-</v>
          </cell>
          <cell r="K1053" t="str">
            <v>FHIC-342453</v>
          </cell>
          <cell r="L1053">
            <v>342453</v>
          </cell>
          <cell r="M1053">
            <v>2121716</v>
          </cell>
          <cell r="P1053">
            <v>44264</v>
          </cell>
        </row>
        <row r="1054">
          <cell r="A1054" t="str">
            <v>900341526-342472</v>
          </cell>
          <cell r="B1054">
            <v>817</v>
          </cell>
          <cell r="C1054">
            <v>4076</v>
          </cell>
          <cell r="D1054" t="str">
            <v>817-4076</v>
          </cell>
          <cell r="E1054">
            <v>44452</v>
          </cell>
          <cell r="F1054">
            <v>230550108000</v>
          </cell>
          <cell r="G1054" t="str">
            <v>2N/MEDICINA ESPECIALIZADA</v>
          </cell>
          <cell r="H1054">
            <v>900341526</v>
          </cell>
          <cell r="I1054" t="str">
            <v>FUND CARDIOV DE COLOM ZON FRA SAS</v>
          </cell>
          <cell r="J1054" t="str">
            <v>8036D82-</v>
          </cell>
          <cell r="K1054" t="str">
            <v>FHIC-342472</v>
          </cell>
          <cell r="L1054">
            <v>342472</v>
          </cell>
          <cell r="M1054">
            <v>93100</v>
          </cell>
          <cell r="P1054">
            <v>44448</v>
          </cell>
        </row>
        <row r="1055">
          <cell r="A1055" t="str">
            <v>900341526-342486</v>
          </cell>
          <cell r="B1055">
            <v>817</v>
          </cell>
          <cell r="C1055">
            <v>4076</v>
          </cell>
          <cell r="D1055" t="str">
            <v>817-4076</v>
          </cell>
          <cell r="E1055">
            <v>44452</v>
          </cell>
          <cell r="F1055">
            <v>230550156800</v>
          </cell>
          <cell r="G1055" t="str">
            <v>4N/HOSPIATZAICON</v>
          </cell>
          <cell r="H1055">
            <v>900341526</v>
          </cell>
          <cell r="I1055" t="str">
            <v>FUND CARDIOV DE COLOM ZON FRA SAS</v>
          </cell>
          <cell r="J1055" t="str">
            <v>8026D82-</v>
          </cell>
          <cell r="K1055" t="str">
            <v>FHIC-342486</v>
          </cell>
          <cell r="L1055">
            <v>342486</v>
          </cell>
          <cell r="M1055">
            <v>7032337</v>
          </cell>
          <cell r="P1055">
            <v>44264</v>
          </cell>
        </row>
        <row r="1056">
          <cell r="A1056" t="str">
            <v>900341526-342822</v>
          </cell>
          <cell r="B1056">
            <v>817</v>
          </cell>
          <cell r="C1056">
            <v>4151</v>
          </cell>
          <cell r="D1056" t="str">
            <v>817-4151</v>
          </cell>
          <cell r="E1056">
            <v>44484</v>
          </cell>
          <cell r="F1056">
            <v>230550108000</v>
          </cell>
          <cell r="G1056" t="str">
            <v>2N/CIRUGIA</v>
          </cell>
          <cell r="H1056">
            <v>900341526</v>
          </cell>
          <cell r="I1056" t="str">
            <v>FUND CARDIOV DE COLOM ZON FRA SAS</v>
          </cell>
          <cell r="J1056" t="str">
            <v>8048D82-</v>
          </cell>
          <cell r="K1056" t="str">
            <v>FHIC-342822</v>
          </cell>
          <cell r="L1056">
            <v>342822</v>
          </cell>
          <cell r="M1056">
            <v>147000</v>
          </cell>
          <cell r="P1056">
            <v>44357</v>
          </cell>
        </row>
        <row r="1057">
          <cell r="A1057" t="str">
            <v>900341526-343990</v>
          </cell>
          <cell r="B1057">
            <v>817</v>
          </cell>
          <cell r="C1057">
            <v>4076</v>
          </cell>
          <cell r="D1057" t="str">
            <v>817-4076</v>
          </cell>
          <cell r="E1057">
            <v>44452</v>
          </cell>
          <cell r="F1057">
            <v>230550108000</v>
          </cell>
          <cell r="G1057" t="str">
            <v>2N/MEDICINA ESPECIALIZADA</v>
          </cell>
          <cell r="H1057">
            <v>900341526</v>
          </cell>
          <cell r="I1057" t="str">
            <v>FUND CARDIOV DE COLOM ZON FRA SAS</v>
          </cell>
          <cell r="J1057" t="str">
            <v>8050D82-</v>
          </cell>
          <cell r="K1057" t="str">
            <v>FHIC-343990</v>
          </cell>
          <cell r="L1057">
            <v>343990</v>
          </cell>
          <cell r="M1057">
            <v>93100</v>
          </cell>
          <cell r="P1057">
            <v>44478</v>
          </cell>
        </row>
        <row r="1058">
          <cell r="A1058" t="str">
            <v>900341526-343995</v>
          </cell>
          <cell r="B1058">
            <v>817</v>
          </cell>
          <cell r="C1058">
            <v>4076</v>
          </cell>
          <cell r="D1058" t="str">
            <v>817-4076</v>
          </cell>
          <cell r="E1058">
            <v>44452</v>
          </cell>
          <cell r="F1058">
            <v>230550108000</v>
          </cell>
          <cell r="G1058" t="str">
            <v>2N/MEDICINA ESPECIALIZADA</v>
          </cell>
          <cell r="H1058">
            <v>900341526</v>
          </cell>
          <cell r="I1058" t="str">
            <v>FUND CARDIOV DE COLOM ZON FRA SAS</v>
          </cell>
          <cell r="J1058" t="str">
            <v>8036D82-</v>
          </cell>
          <cell r="K1058" t="str">
            <v>FHIC-343995</v>
          </cell>
          <cell r="L1058">
            <v>343995</v>
          </cell>
          <cell r="M1058">
            <v>93100</v>
          </cell>
          <cell r="P1058">
            <v>44478</v>
          </cell>
        </row>
        <row r="1059">
          <cell r="A1059" t="str">
            <v>900341526-344255</v>
          </cell>
          <cell r="B1059">
            <v>817</v>
          </cell>
          <cell r="C1059">
            <v>4151</v>
          </cell>
          <cell r="D1059" t="str">
            <v>817-4151</v>
          </cell>
          <cell r="E1059">
            <v>44484</v>
          </cell>
          <cell r="F1059">
            <v>230550156800</v>
          </cell>
          <cell r="G1059" t="str">
            <v>PAGO GIRO DIRECTO OCT2021</v>
          </cell>
          <cell r="H1059">
            <v>900341526</v>
          </cell>
          <cell r="I1059" t="str">
            <v>FUND CARDIOV DE COLOM ZON FRA SAS</v>
          </cell>
          <cell r="J1059" t="str">
            <v>8026D82-</v>
          </cell>
          <cell r="K1059" t="str">
            <v>FHIC-344255</v>
          </cell>
          <cell r="L1059">
            <v>344255</v>
          </cell>
          <cell r="M1059">
            <v>1033247</v>
          </cell>
          <cell r="P1059">
            <v>44418</v>
          </cell>
        </row>
        <row r="1060">
          <cell r="A1060" t="str">
            <v>900341526-345345</v>
          </cell>
          <cell r="B1060">
            <v>817</v>
          </cell>
          <cell r="C1060">
            <v>4151</v>
          </cell>
          <cell r="D1060" t="str">
            <v>817-4151</v>
          </cell>
          <cell r="E1060">
            <v>44484</v>
          </cell>
          <cell r="F1060">
            <v>230550108000</v>
          </cell>
          <cell r="G1060" t="str">
            <v>3N/URGENCIAS</v>
          </cell>
          <cell r="H1060">
            <v>900341526</v>
          </cell>
          <cell r="I1060" t="str">
            <v>FUND CARDIOV DE COLOM ZON FRA SAS</v>
          </cell>
          <cell r="J1060" t="str">
            <v>8026D82-</v>
          </cell>
          <cell r="K1060" t="str">
            <v>FHIC-345345</v>
          </cell>
          <cell r="L1060">
            <v>345345</v>
          </cell>
          <cell r="M1060">
            <v>246950</v>
          </cell>
          <cell r="P1060">
            <v>44418</v>
          </cell>
        </row>
        <row r="1061">
          <cell r="A1061" t="str">
            <v>900341526-345371</v>
          </cell>
          <cell r="B1061">
            <v>817</v>
          </cell>
          <cell r="C1061">
            <v>4076</v>
          </cell>
          <cell r="D1061" t="str">
            <v>817-4076</v>
          </cell>
          <cell r="E1061">
            <v>44452</v>
          </cell>
          <cell r="F1061">
            <v>230550108000</v>
          </cell>
          <cell r="G1061" t="str">
            <v>2N/MEDICINA ESPECIALIZADA</v>
          </cell>
          <cell r="H1061">
            <v>900341526</v>
          </cell>
          <cell r="I1061" t="str">
            <v>FUND CARDIOV DE COLOM ZON FRA SAS</v>
          </cell>
          <cell r="J1061" t="str">
            <v>8026D82-</v>
          </cell>
          <cell r="K1061" t="str">
            <v>FHIC-345371</v>
          </cell>
          <cell r="L1061">
            <v>345371</v>
          </cell>
          <cell r="M1061">
            <v>66150</v>
          </cell>
          <cell r="P1061">
            <v>44448</v>
          </cell>
        </row>
        <row r="1062">
          <cell r="A1062" t="str">
            <v>900341526-346142</v>
          </cell>
          <cell r="B1062">
            <v>817</v>
          </cell>
          <cell r="C1062">
            <v>4151</v>
          </cell>
          <cell r="D1062" t="str">
            <v>817-4151</v>
          </cell>
          <cell r="E1062">
            <v>44484</v>
          </cell>
          <cell r="F1062">
            <v>230550108000</v>
          </cell>
          <cell r="G1062" t="str">
            <v>2N/CONSULTAS</v>
          </cell>
          <cell r="H1062">
            <v>900341526</v>
          </cell>
          <cell r="I1062" t="str">
            <v>FUND CARDIOV DE COLOM ZON FRA SAS</v>
          </cell>
          <cell r="J1062" t="str">
            <v>8050D82-</v>
          </cell>
          <cell r="K1062" t="str">
            <v>FHIC-346142</v>
          </cell>
          <cell r="L1062">
            <v>346142</v>
          </cell>
          <cell r="M1062">
            <v>93100</v>
          </cell>
          <cell r="P1062">
            <v>44418</v>
          </cell>
        </row>
        <row r="1063">
          <cell r="A1063" t="str">
            <v>900341526-346532</v>
          </cell>
          <cell r="B1063">
            <v>817</v>
          </cell>
          <cell r="C1063">
            <v>4151</v>
          </cell>
          <cell r="D1063" t="str">
            <v>817-4151</v>
          </cell>
          <cell r="E1063">
            <v>44484</v>
          </cell>
          <cell r="F1063">
            <v>230550108000</v>
          </cell>
          <cell r="G1063" t="str">
            <v>3N/HOSPITALIZACION</v>
          </cell>
          <cell r="H1063">
            <v>900341526</v>
          </cell>
          <cell r="I1063" t="str">
            <v>FUND CARDIOV DE COLOM ZON FRA SAS</v>
          </cell>
          <cell r="J1063" t="str">
            <v>8026D82-</v>
          </cell>
          <cell r="K1063" t="str">
            <v>FHIC-346532</v>
          </cell>
          <cell r="L1063">
            <v>346532</v>
          </cell>
          <cell r="M1063">
            <v>3312078</v>
          </cell>
          <cell r="P1063">
            <v>44418</v>
          </cell>
        </row>
        <row r="1064">
          <cell r="A1064" t="str">
            <v>900341526-347033</v>
          </cell>
          <cell r="B1064">
            <v>817</v>
          </cell>
          <cell r="C1064">
            <v>4151</v>
          </cell>
          <cell r="D1064" t="str">
            <v>817-4151</v>
          </cell>
          <cell r="E1064">
            <v>44484</v>
          </cell>
          <cell r="F1064">
            <v>230550156800</v>
          </cell>
          <cell r="G1064" t="str">
            <v>4N/CONSULTAS</v>
          </cell>
          <cell r="H1064">
            <v>900341526</v>
          </cell>
          <cell r="I1064" t="str">
            <v>FUND CARDIOV DE COLOM ZON FRA SAS</v>
          </cell>
          <cell r="J1064" t="str">
            <v>8037D82-</v>
          </cell>
          <cell r="K1064" t="str">
            <v>FHIC-347033</v>
          </cell>
          <cell r="L1064">
            <v>347033</v>
          </cell>
          <cell r="M1064">
            <v>66150</v>
          </cell>
          <cell r="P1064">
            <v>44418</v>
          </cell>
        </row>
        <row r="1065">
          <cell r="A1065" t="str">
            <v>900341526-347081</v>
          </cell>
          <cell r="B1065">
            <v>817</v>
          </cell>
          <cell r="C1065">
            <v>4151</v>
          </cell>
          <cell r="D1065" t="str">
            <v>817-4151</v>
          </cell>
          <cell r="E1065">
            <v>44484</v>
          </cell>
          <cell r="F1065">
            <v>230550156800</v>
          </cell>
          <cell r="G1065" t="str">
            <v>4N/CONSULTAS</v>
          </cell>
          <cell r="H1065">
            <v>900341526</v>
          </cell>
          <cell r="I1065" t="str">
            <v>FUND CARDIOV DE COLOM ZON FRA SAS</v>
          </cell>
          <cell r="J1065" t="str">
            <v>8026D82-</v>
          </cell>
          <cell r="K1065" t="str">
            <v>FHIC-347081</v>
          </cell>
          <cell r="L1065">
            <v>347081</v>
          </cell>
          <cell r="M1065">
            <v>66150</v>
          </cell>
          <cell r="P1065">
            <v>44418</v>
          </cell>
        </row>
        <row r="1066">
          <cell r="A1066" t="str">
            <v>900341526-347314</v>
          </cell>
          <cell r="B1066">
            <v>817</v>
          </cell>
          <cell r="C1066">
            <v>4151</v>
          </cell>
          <cell r="D1066" t="str">
            <v>817-4151</v>
          </cell>
          <cell r="E1066">
            <v>44484</v>
          </cell>
          <cell r="F1066">
            <v>230550108000</v>
          </cell>
          <cell r="G1066" t="str">
            <v>2N/CONSULTAS</v>
          </cell>
          <cell r="H1066">
            <v>900341526</v>
          </cell>
          <cell r="I1066" t="str">
            <v>FUND CARDIOV DE COLOM ZON FRA SAS</v>
          </cell>
          <cell r="J1066" t="str">
            <v>8036D82-</v>
          </cell>
          <cell r="K1066" t="str">
            <v>FHIC-347314</v>
          </cell>
          <cell r="L1066">
            <v>347314</v>
          </cell>
          <cell r="M1066">
            <v>66150</v>
          </cell>
          <cell r="P1066">
            <v>44418</v>
          </cell>
        </row>
        <row r="1067">
          <cell r="A1067" t="str">
            <v>900341526-347466</v>
          </cell>
          <cell r="B1067">
            <v>817</v>
          </cell>
          <cell r="C1067">
            <v>4151</v>
          </cell>
          <cell r="D1067" t="str">
            <v>817-4151</v>
          </cell>
          <cell r="E1067">
            <v>44484</v>
          </cell>
          <cell r="F1067">
            <v>230550108000</v>
          </cell>
          <cell r="G1067" t="str">
            <v>2N/IMAGENES</v>
          </cell>
          <cell r="H1067">
            <v>900341526</v>
          </cell>
          <cell r="I1067" t="str">
            <v>FUND CARDIOV DE COLOM ZON FRA SAS</v>
          </cell>
          <cell r="J1067" t="str">
            <v>8026D82-</v>
          </cell>
          <cell r="K1067" t="str">
            <v>FHIC-347466</v>
          </cell>
          <cell r="L1067">
            <v>347466</v>
          </cell>
          <cell r="M1067">
            <v>39558</v>
          </cell>
          <cell r="P1067">
            <v>44418</v>
          </cell>
        </row>
        <row r="1068">
          <cell r="A1068" t="str">
            <v>900341526-347707</v>
          </cell>
          <cell r="B1068">
            <v>817</v>
          </cell>
          <cell r="C1068">
            <v>4151</v>
          </cell>
          <cell r="D1068" t="str">
            <v>817-4151</v>
          </cell>
          <cell r="E1068">
            <v>44484</v>
          </cell>
          <cell r="F1068">
            <v>230550156800</v>
          </cell>
          <cell r="G1068" t="str">
            <v>4N/CONSULTAS</v>
          </cell>
          <cell r="H1068">
            <v>900341526</v>
          </cell>
          <cell r="I1068" t="str">
            <v>FUND CARDIOV DE COLOM ZON FRA SAS</v>
          </cell>
          <cell r="J1068" t="str">
            <v>8023D82-</v>
          </cell>
          <cell r="K1068" t="str">
            <v>FHIC-347707</v>
          </cell>
          <cell r="L1068">
            <v>347707</v>
          </cell>
          <cell r="M1068">
            <v>98000</v>
          </cell>
          <cell r="P1068">
            <v>44418</v>
          </cell>
        </row>
        <row r="1069">
          <cell r="A1069" t="str">
            <v>900341526-348055</v>
          </cell>
          <cell r="B1069">
            <v>817</v>
          </cell>
          <cell r="C1069">
            <v>4151</v>
          </cell>
          <cell r="D1069" t="str">
            <v>817-4151</v>
          </cell>
          <cell r="E1069">
            <v>44484</v>
          </cell>
          <cell r="F1069">
            <v>230550156800</v>
          </cell>
          <cell r="G1069" t="str">
            <v>4N/IMAGENES</v>
          </cell>
          <cell r="H1069">
            <v>900341526</v>
          </cell>
          <cell r="I1069" t="str">
            <v>FUND CARDIOV DE COLOM ZON FRA SAS</v>
          </cell>
          <cell r="J1069" t="str">
            <v>8026D82-</v>
          </cell>
          <cell r="K1069" t="str">
            <v>FHIC-348055</v>
          </cell>
          <cell r="L1069">
            <v>348055</v>
          </cell>
          <cell r="M1069">
            <v>318574</v>
          </cell>
          <cell r="P1069">
            <v>44418</v>
          </cell>
        </row>
        <row r="1070">
          <cell r="A1070" t="str">
            <v>900341526-348088</v>
          </cell>
          <cell r="B1070">
            <v>817</v>
          </cell>
          <cell r="C1070">
            <v>4151</v>
          </cell>
          <cell r="D1070" t="str">
            <v>817-4151</v>
          </cell>
          <cell r="E1070">
            <v>44484</v>
          </cell>
          <cell r="F1070">
            <v>230550108000</v>
          </cell>
          <cell r="G1070" t="str">
            <v>2N/IMAGENES</v>
          </cell>
          <cell r="H1070">
            <v>900341526</v>
          </cell>
          <cell r="I1070" t="str">
            <v>FUND CARDIOV DE COLOM ZON FRA SAS</v>
          </cell>
          <cell r="J1070" t="str">
            <v>8052D82-</v>
          </cell>
          <cell r="K1070" t="str">
            <v>FHIC-348088</v>
          </cell>
          <cell r="L1070">
            <v>348088</v>
          </cell>
          <cell r="M1070">
            <v>2275445</v>
          </cell>
          <cell r="P1070">
            <v>44418</v>
          </cell>
        </row>
        <row r="1071">
          <cell r="A1071" t="str">
            <v>900341526-348123</v>
          </cell>
          <cell r="B1071">
            <v>817</v>
          </cell>
          <cell r="C1071">
            <v>4151</v>
          </cell>
          <cell r="D1071" t="str">
            <v>817-4151</v>
          </cell>
          <cell r="E1071">
            <v>44484</v>
          </cell>
          <cell r="F1071">
            <v>230550156800</v>
          </cell>
          <cell r="G1071" t="str">
            <v>4N/IMAGENES</v>
          </cell>
          <cell r="H1071">
            <v>900341526</v>
          </cell>
          <cell r="I1071" t="str">
            <v>FUND CARDIOV DE COLOM ZON FRA SAS</v>
          </cell>
          <cell r="J1071" t="str">
            <v>8037D82-</v>
          </cell>
          <cell r="K1071" t="str">
            <v>FHIC-348123</v>
          </cell>
          <cell r="L1071">
            <v>348123</v>
          </cell>
          <cell r="M1071">
            <v>3822000</v>
          </cell>
          <cell r="P1071">
            <v>44418</v>
          </cell>
        </row>
        <row r="1072">
          <cell r="A1072" t="str">
            <v>900341526-348437</v>
          </cell>
          <cell r="B1072">
            <v>817</v>
          </cell>
          <cell r="C1072">
            <v>4151</v>
          </cell>
          <cell r="D1072" t="str">
            <v>817-4151</v>
          </cell>
          <cell r="E1072">
            <v>44484</v>
          </cell>
          <cell r="F1072">
            <v>230550156800</v>
          </cell>
          <cell r="G1072" t="str">
            <v>4N/CONSULTAS</v>
          </cell>
          <cell r="H1072">
            <v>900341526</v>
          </cell>
          <cell r="I1072" t="str">
            <v>FUND CARDIOV DE COLOM ZON FRA SAS</v>
          </cell>
          <cell r="J1072" t="str">
            <v>8037D82-</v>
          </cell>
          <cell r="K1072" t="str">
            <v>FHIC-348437</v>
          </cell>
          <cell r="L1072">
            <v>348437</v>
          </cell>
          <cell r="M1072">
            <v>98000</v>
          </cell>
          <cell r="P1072">
            <v>44418</v>
          </cell>
        </row>
        <row r="1073">
          <cell r="A1073" t="str">
            <v>900341526-348874</v>
          </cell>
          <cell r="B1073">
            <v>817</v>
          </cell>
          <cell r="C1073">
            <v>4151</v>
          </cell>
          <cell r="D1073" t="str">
            <v>817-4151</v>
          </cell>
          <cell r="E1073">
            <v>44484</v>
          </cell>
          <cell r="F1073">
            <v>230550108000</v>
          </cell>
          <cell r="G1073" t="str">
            <v>3N/LABORATORIOS</v>
          </cell>
          <cell r="H1073">
            <v>900341526</v>
          </cell>
          <cell r="I1073" t="str">
            <v>FUND CARDIOV DE COLOM ZON FRA SAS</v>
          </cell>
          <cell r="J1073" t="str">
            <v>8026D82-</v>
          </cell>
          <cell r="K1073" t="str">
            <v>FHIC-348874</v>
          </cell>
          <cell r="L1073">
            <v>348874</v>
          </cell>
          <cell r="M1073">
            <v>277684</v>
          </cell>
          <cell r="P1073">
            <v>44418</v>
          </cell>
        </row>
        <row r="1074">
          <cell r="A1074" t="str">
            <v>900341526-348978</v>
          </cell>
          <cell r="B1074">
            <v>817</v>
          </cell>
          <cell r="C1074">
            <v>4151</v>
          </cell>
          <cell r="D1074" t="str">
            <v>817-4151</v>
          </cell>
          <cell r="E1074">
            <v>44484</v>
          </cell>
          <cell r="F1074">
            <v>230550108000</v>
          </cell>
          <cell r="G1074" t="str">
            <v>3N/URGENCIAS</v>
          </cell>
          <cell r="H1074">
            <v>900341526</v>
          </cell>
          <cell r="I1074" t="str">
            <v>FUND CARDIOV DE COLOM ZON FRA SAS</v>
          </cell>
          <cell r="J1074" t="str">
            <v>8023D82-</v>
          </cell>
          <cell r="K1074" t="str">
            <v>FHIC-348978</v>
          </cell>
          <cell r="L1074">
            <v>348978</v>
          </cell>
          <cell r="M1074">
            <v>100691</v>
          </cell>
          <cell r="P1074">
            <v>44418</v>
          </cell>
        </row>
        <row r="1075">
          <cell r="A1075" t="str">
            <v>900341526-349188</v>
          </cell>
          <cell r="B1075">
            <v>817</v>
          </cell>
          <cell r="C1075">
            <v>4151</v>
          </cell>
          <cell r="D1075" t="str">
            <v>817-4151</v>
          </cell>
          <cell r="E1075">
            <v>44484</v>
          </cell>
          <cell r="F1075">
            <v>230550156800</v>
          </cell>
          <cell r="G1075" t="str">
            <v>4N/CONSULTAS</v>
          </cell>
          <cell r="H1075">
            <v>900341526</v>
          </cell>
          <cell r="I1075" t="str">
            <v>FUND CARDIOV DE COLOM ZON FRA SAS</v>
          </cell>
          <cell r="J1075" t="str">
            <v>8026D82-</v>
          </cell>
          <cell r="K1075" t="str">
            <v>FHIC-349188</v>
          </cell>
          <cell r="L1075">
            <v>349188</v>
          </cell>
          <cell r="M1075">
            <v>66150</v>
          </cell>
          <cell r="P1075">
            <v>44418</v>
          </cell>
        </row>
        <row r="1076">
          <cell r="A1076" t="str">
            <v>900341526-349213</v>
          </cell>
          <cell r="B1076">
            <v>817</v>
          </cell>
          <cell r="C1076">
            <v>4151</v>
          </cell>
          <cell r="D1076" t="str">
            <v>817-4151</v>
          </cell>
          <cell r="E1076">
            <v>44484</v>
          </cell>
          <cell r="F1076">
            <v>230550156800</v>
          </cell>
          <cell r="G1076" t="str">
            <v>4N/IMAGENES</v>
          </cell>
          <cell r="H1076">
            <v>900341526</v>
          </cell>
          <cell r="I1076" t="str">
            <v>FUND CARDIOV DE COLOM ZON FRA SAS</v>
          </cell>
          <cell r="J1076" t="str">
            <v>8023D82-</v>
          </cell>
          <cell r="K1076" t="str">
            <v>FHIC-349213</v>
          </cell>
          <cell r="L1076">
            <v>349213</v>
          </cell>
          <cell r="M1076">
            <v>19494</v>
          </cell>
          <cell r="P1076">
            <v>44418</v>
          </cell>
        </row>
        <row r="1077">
          <cell r="A1077" t="str">
            <v>900341526-349409</v>
          </cell>
          <cell r="B1077">
            <v>817</v>
          </cell>
          <cell r="C1077">
            <v>4151</v>
          </cell>
          <cell r="D1077" t="str">
            <v>817-4151</v>
          </cell>
          <cell r="E1077">
            <v>44484</v>
          </cell>
          <cell r="F1077">
            <v>230550156800</v>
          </cell>
          <cell r="G1077" t="str">
            <v>4N/IMAGENES</v>
          </cell>
          <cell r="H1077">
            <v>900341526</v>
          </cell>
          <cell r="I1077" t="str">
            <v>FUND CARDIOV DE COLOM ZON FRA SAS</v>
          </cell>
          <cell r="J1077" t="str">
            <v>8023D82-</v>
          </cell>
          <cell r="K1077" t="str">
            <v>FHIC-349409</v>
          </cell>
          <cell r="L1077">
            <v>349409</v>
          </cell>
          <cell r="M1077">
            <v>236596</v>
          </cell>
          <cell r="P1077">
            <v>44418</v>
          </cell>
        </row>
        <row r="1078">
          <cell r="A1078" t="str">
            <v>900341526-349873</v>
          </cell>
          <cell r="B1078">
            <v>817</v>
          </cell>
          <cell r="C1078">
            <v>4151</v>
          </cell>
          <cell r="D1078" t="str">
            <v>817-4151</v>
          </cell>
          <cell r="E1078">
            <v>44484</v>
          </cell>
          <cell r="F1078">
            <v>230550156800</v>
          </cell>
          <cell r="G1078" t="str">
            <v>4N/CONSULTAS</v>
          </cell>
          <cell r="H1078">
            <v>900341526</v>
          </cell>
          <cell r="I1078" t="str">
            <v>FUND CARDIOV DE COLOM ZON FRA SAS</v>
          </cell>
          <cell r="J1078" t="str">
            <v>8036D82-</v>
          </cell>
          <cell r="K1078" t="str">
            <v>FHIC-349873</v>
          </cell>
          <cell r="L1078">
            <v>349873</v>
          </cell>
          <cell r="M1078">
            <v>66150</v>
          </cell>
          <cell r="P1078">
            <v>44418</v>
          </cell>
        </row>
        <row r="1079">
          <cell r="A1079" t="str">
            <v>900341526-350183</v>
          </cell>
          <cell r="B1079">
            <v>817</v>
          </cell>
          <cell r="C1079">
            <v>4151</v>
          </cell>
          <cell r="D1079" t="str">
            <v>817-4151</v>
          </cell>
          <cell r="E1079">
            <v>44484</v>
          </cell>
          <cell r="F1079">
            <v>230550108000</v>
          </cell>
          <cell r="G1079" t="str">
            <v>2N/IMAGENES</v>
          </cell>
          <cell r="H1079">
            <v>900341526</v>
          </cell>
          <cell r="I1079" t="str">
            <v>FUND CARDIOV DE COLOM ZON FRA SAS</v>
          </cell>
          <cell r="J1079" t="str">
            <v>8026D82-</v>
          </cell>
          <cell r="K1079" t="str">
            <v>FHIC-350183</v>
          </cell>
          <cell r="L1079">
            <v>350183</v>
          </cell>
          <cell r="M1079">
            <v>38543</v>
          </cell>
          <cell r="P1079">
            <v>44418</v>
          </cell>
        </row>
        <row r="1080">
          <cell r="A1080" t="str">
            <v>900341526-350199</v>
          </cell>
          <cell r="B1080">
            <v>817</v>
          </cell>
          <cell r="C1080">
            <v>4151</v>
          </cell>
          <cell r="D1080" t="str">
            <v>817-4151</v>
          </cell>
          <cell r="E1080">
            <v>44484</v>
          </cell>
          <cell r="F1080">
            <v>230550156800</v>
          </cell>
          <cell r="G1080" t="str">
            <v>4N/IMAGENES</v>
          </cell>
          <cell r="H1080">
            <v>900341526</v>
          </cell>
          <cell r="I1080" t="str">
            <v>FUND CARDIOV DE COLOM ZON FRA SAS</v>
          </cell>
          <cell r="J1080" t="str">
            <v>8036D82-</v>
          </cell>
          <cell r="K1080" t="str">
            <v>FHIC-350199</v>
          </cell>
          <cell r="L1080">
            <v>350199</v>
          </cell>
          <cell r="M1080">
            <v>448131</v>
          </cell>
          <cell r="P1080">
            <v>44418</v>
          </cell>
        </row>
        <row r="1081">
          <cell r="A1081" t="str">
            <v>900341526-350488</v>
          </cell>
          <cell r="B1081">
            <v>817</v>
          </cell>
          <cell r="C1081">
            <v>4151</v>
          </cell>
          <cell r="D1081" t="str">
            <v>817-4151</v>
          </cell>
          <cell r="E1081">
            <v>44484</v>
          </cell>
          <cell r="F1081">
            <v>230550156800</v>
          </cell>
          <cell r="G1081" t="str">
            <v>4N/CONSULTAS</v>
          </cell>
          <cell r="H1081">
            <v>900341526</v>
          </cell>
          <cell r="I1081" t="str">
            <v>FUND CARDIOV DE COLOM ZON FRA SAS</v>
          </cell>
          <cell r="J1081" t="str">
            <v>8026D82-</v>
          </cell>
          <cell r="K1081" t="str">
            <v>FHIC-350488</v>
          </cell>
          <cell r="L1081">
            <v>350488</v>
          </cell>
          <cell r="M1081">
            <v>66150</v>
          </cell>
          <cell r="P1081">
            <v>44418</v>
          </cell>
        </row>
        <row r="1082">
          <cell r="A1082" t="str">
            <v>900341526-351361</v>
          </cell>
          <cell r="B1082">
            <v>817</v>
          </cell>
          <cell r="C1082">
            <v>4151</v>
          </cell>
          <cell r="D1082" t="str">
            <v>817-4151</v>
          </cell>
          <cell r="E1082">
            <v>44484</v>
          </cell>
          <cell r="F1082">
            <v>230550108000</v>
          </cell>
          <cell r="G1082" t="str">
            <v>2N/IMAGENES</v>
          </cell>
          <cell r="H1082">
            <v>900341526</v>
          </cell>
          <cell r="I1082" t="str">
            <v>FUND CARDIOV DE COLOM ZON FRA SAS</v>
          </cell>
          <cell r="J1082" t="str">
            <v>8023D82-</v>
          </cell>
          <cell r="K1082" t="str">
            <v>FHIC-351361</v>
          </cell>
          <cell r="L1082">
            <v>351361</v>
          </cell>
          <cell r="M1082">
            <v>55786</v>
          </cell>
          <cell r="P1082">
            <v>44418</v>
          </cell>
        </row>
        <row r="1083">
          <cell r="A1083" t="str">
            <v>900341526-351846</v>
          </cell>
          <cell r="B1083">
            <v>817</v>
          </cell>
          <cell r="C1083">
            <v>4151</v>
          </cell>
          <cell r="D1083" t="str">
            <v>817-4151</v>
          </cell>
          <cell r="E1083">
            <v>44484</v>
          </cell>
          <cell r="F1083">
            <v>230550108000</v>
          </cell>
          <cell r="G1083" t="str">
            <v>3N/LABORATORIOS</v>
          </cell>
          <cell r="H1083">
            <v>900341526</v>
          </cell>
          <cell r="I1083" t="str">
            <v>FUND CARDIOV DE COLOM ZON FRA SAS</v>
          </cell>
          <cell r="J1083" t="str">
            <v>8036D82-</v>
          </cell>
          <cell r="K1083" t="str">
            <v>FHIC-351846</v>
          </cell>
          <cell r="L1083">
            <v>351846</v>
          </cell>
          <cell r="M1083">
            <v>96189</v>
          </cell>
          <cell r="P1083">
            <v>44418</v>
          </cell>
        </row>
        <row r="1084">
          <cell r="A1084" t="str">
            <v>900341526-351878</v>
          </cell>
          <cell r="B1084">
            <v>817</v>
          </cell>
          <cell r="C1084">
            <v>4151</v>
          </cell>
          <cell r="D1084" t="str">
            <v>817-4151</v>
          </cell>
          <cell r="E1084">
            <v>44484</v>
          </cell>
          <cell r="F1084">
            <v>230550156800</v>
          </cell>
          <cell r="G1084" t="str">
            <v>4N/IMAGENES</v>
          </cell>
          <cell r="H1084">
            <v>900341526</v>
          </cell>
          <cell r="I1084" t="str">
            <v>FUND CARDIOV DE COLOM ZON FRA SAS</v>
          </cell>
          <cell r="J1084" t="str">
            <v>8026D82-</v>
          </cell>
          <cell r="K1084" t="str">
            <v>FHIC-351878</v>
          </cell>
          <cell r="L1084">
            <v>351878</v>
          </cell>
          <cell r="M1084">
            <v>3822000</v>
          </cell>
          <cell r="P1084">
            <v>44418</v>
          </cell>
        </row>
        <row r="1085">
          <cell r="A1085" t="str">
            <v>900341526-352706</v>
          </cell>
          <cell r="B1085">
            <v>817</v>
          </cell>
          <cell r="C1085">
            <v>4218</v>
          </cell>
          <cell r="D1085" t="str">
            <v>817-4218</v>
          </cell>
          <cell r="E1085">
            <v>44517</v>
          </cell>
          <cell r="F1085">
            <v>230550108000</v>
          </cell>
          <cell r="G1085" t="str">
            <v>2N/CONSULTA ESPEICAZADO</v>
          </cell>
          <cell r="H1085">
            <v>900341526</v>
          </cell>
          <cell r="I1085" t="str">
            <v>FUND CARDIOV DE COLOM ZON FRA SAS</v>
          </cell>
          <cell r="J1085" t="str">
            <v>8026D82-</v>
          </cell>
          <cell r="K1085" t="str">
            <v>FHIC-352706</v>
          </cell>
          <cell r="L1085">
            <v>352706</v>
          </cell>
          <cell r="M1085">
            <v>66150</v>
          </cell>
          <cell r="P1085">
            <v>44358</v>
          </cell>
        </row>
        <row r="1086">
          <cell r="A1086" t="str">
            <v>900341526-353108</v>
          </cell>
          <cell r="B1086">
            <v>817</v>
          </cell>
          <cell r="C1086">
            <v>4151</v>
          </cell>
          <cell r="D1086" t="str">
            <v>817-4151</v>
          </cell>
          <cell r="E1086">
            <v>44484</v>
          </cell>
          <cell r="F1086">
            <v>230550156800</v>
          </cell>
          <cell r="G1086" t="str">
            <v>4N/CONSULTAS</v>
          </cell>
          <cell r="H1086">
            <v>900341526</v>
          </cell>
          <cell r="I1086" t="str">
            <v>FUND CARDIOV DE COLOM ZON FRA SAS</v>
          </cell>
          <cell r="J1086" t="str">
            <v>8026D82-</v>
          </cell>
          <cell r="K1086" t="str">
            <v>FHIC-353108</v>
          </cell>
          <cell r="L1086">
            <v>353108</v>
          </cell>
          <cell r="M1086">
            <v>117600</v>
          </cell>
          <cell r="P1086">
            <v>44418</v>
          </cell>
        </row>
        <row r="1087">
          <cell r="A1087" t="str">
            <v>900341526-353212</v>
          </cell>
          <cell r="B1087">
            <v>817</v>
          </cell>
          <cell r="C1087">
            <v>4151</v>
          </cell>
          <cell r="D1087" t="str">
            <v>817-4151</v>
          </cell>
          <cell r="E1087">
            <v>44484</v>
          </cell>
          <cell r="F1087">
            <v>230550108000</v>
          </cell>
          <cell r="G1087" t="str">
            <v>2N/CONSULTAS</v>
          </cell>
          <cell r="H1087">
            <v>900341526</v>
          </cell>
          <cell r="I1087" t="str">
            <v>FUND CARDIOV DE COLOM ZON FRA SAS</v>
          </cell>
          <cell r="J1087" t="str">
            <v>8036D82-</v>
          </cell>
          <cell r="K1087" t="str">
            <v>FHIC-353212</v>
          </cell>
          <cell r="L1087">
            <v>353212</v>
          </cell>
          <cell r="M1087">
            <v>66150</v>
          </cell>
          <cell r="P1087">
            <v>44418</v>
          </cell>
        </row>
        <row r="1088">
          <cell r="A1088" t="str">
            <v>900341526-353290</v>
          </cell>
          <cell r="B1088">
            <v>817</v>
          </cell>
          <cell r="C1088">
            <v>4218</v>
          </cell>
          <cell r="D1088" t="str">
            <v>817-4218</v>
          </cell>
          <cell r="E1088">
            <v>44517</v>
          </cell>
          <cell r="F1088">
            <v>230550108000</v>
          </cell>
          <cell r="G1088" t="str">
            <v>2N/COSULTA ESEICIADO</v>
          </cell>
          <cell r="H1088">
            <v>900341526</v>
          </cell>
          <cell r="I1088" t="str">
            <v>FUND CARDIOV DE COLOM ZON FRA SAS</v>
          </cell>
          <cell r="J1088" t="str">
            <v>8026D82-</v>
          </cell>
          <cell r="K1088" t="str">
            <v>FHIC-353290</v>
          </cell>
          <cell r="L1088">
            <v>353290</v>
          </cell>
          <cell r="M1088">
            <v>66150</v>
          </cell>
          <cell r="P1088">
            <v>44358</v>
          </cell>
        </row>
        <row r="1089">
          <cell r="A1089" t="str">
            <v>900341526-353379</v>
          </cell>
          <cell r="B1089">
            <v>817</v>
          </cell>
          <cell r="C1089">
            <v>4218</v>
          </cell>
          <cell r="D1089" t="str">
            <v>817-4218</v>
          </cell>
          <cell r="E1089">
            <v>44517</v>
          </cell>
          <cell r="F1089">
            <v>230550108000</v>
          </cell>
          <cell r="G1089" t="str">
            <v>3N/CONSULTA ESPEICAZADO</v>
          </cell>
          <cell r="H1089">
            <v>900341526</v>
          </cell>
          <cell r="I1089" t="str">
            <v>FUND CARDIOV DE COLOM ZON FRA SAS</v>
          </cell>
          <cell r="J1089" t="str">
            <v>8026D82-</v>
          </cell>
          <cell r="K1089" t="str">
            <v>FHIC-353379</v>
          </cell>
          <cell r="L1089">
            <v>353379</v>
          </cell>
          <cell r="M1089">
            <v>355005</v>
          </cell>
          <cell r="P1089">
            <v>44358</v>
          </cell>
        </row>
        <row r="1090">
          <cell r="A1090" t="str">
            <v>900341526-354431</v>
          </cell>
          <cell r="B1090">
            <v>817</v>
          </cell>
          <cell r="C1090">
            <v>4218</v>
          </cell>
          <cell r="D1090" t="str">
            <v>817-4218</v>
          </cell>
          <cell r="E1090">
            <v>44517</v>
          </cell>
          <cell r="F1090">
            <v>230550156800</v>
          </cell>
          <cell r="G1090" t="str">
            <v>4N/HOSPITAIZAON</v>
          </cell>
          <cell r="H1090">
            <v>900341526</v>
          </cell>
          <cell r="I1090" t="str">
            <v>FUND CARDIOV DE COLOM ZON FRA SAS</v>
          </cell>
          <cell r="J1090" t="str">
            <v>8026D82-</v>
          </cell>
          <cell r="K1090" t="str">
            <v>FHIC-354431</v>
          </cell>
          <cell r="L1090">
            <v>354431</v>
          </cell>
          <cell r="M1090">
            <v>117600</v>
          </cell>
          <cell r="P1090">
            <v>44358</v>
          </cell>
        </row>
        <row r="1091">
          <cell r="A1091" t="str">
            <v>900341526-354531</v>
          </cell>
          <cell r="B1091">
            <v>817</v>
          </cell>
          <cell r="C1091">
            <v>4218</v>
          </cell>
          <cell r="D1091" t="str">
            <v>817-4218</v>
          </cell>
          <cell r="E1091">
            <v>44517</v>
          </cell>
          <cell r="F1091">
            <v>230550108000</v>
          </cell>
          <cell r="G1091" t="str">
            <v>2N/COSULTA ESPECIAIZADO</v>
          </cell>
          <cell r="H1091">
            <v>900341526</v>
          </cell>
          <cell r="I1091" t="str">
            <v>FUND CARDIOV DE COLOM ZON FRA SAS</v>
          </cell>
          <cell r="J1091" t="str">
            <v>8026D82-</v>
          </cell>
          <cell r="K1091" t="str">
            <v>FHIC-354531</v>
          </cell>
          <cell r="L1091">
            <v>354531</v>
          </cell>
          <cell r="M1091">
            <v>66150</v>
          </cell>
          <cell r="P1091">
            <v>44358</v>
          </cell>
        </row>
        <row r="1092">
          <cell r="A1092" t="str">
            <v>900341526-354703</v>
          </cell>
          <cell r="B1092">
            <v>817</v>
          </cell>
          <cell r="C1092">
            <v>4218</v>
          </cell>
          <cell r="D1092" t="str">
            <v>817-4218</v>
          </cell>
          <cell r="E1092">
            <v>44517</v>
          </cell>
          <cell r="F1092">
            <v>230550156800</v>
          </cell>
          <cell r="G1092" t="str">
            <v>4N/HOSPITAICA</v>
          </cell>
          <cell r="H1092">
            <v>900341526</v>
          </cell>
          <cell r="I1092" t="str">
            <v>FUND CARDIOV DE COLOM ZON FRA SAS</v>
          </cell>
          <cell r="J1092" t="str">
            <v>8026D82-</v>
          </cell>
          <cell r="K1092" t="str">
            <v>FHIC-354703</v>
          </cell>
          <cell r="L1092">
            <v>354703</v>
          </cell>
          <cell r="M1092">
            <v>66150</v>
          </cell>
          <cell r="P1092">
            <v>44358</v>
          </cell>
        </row>
        <row r="1093">
          <cell r="A1093" t="str">
            <v>900341526-354949</v>
          </cell>
          <cell r="B1093">
            <v>817</v>
          </cell>
          <cell r="C1093">
            <v>4218</v>
          </cell>
          <cell r="D1093" t="str">
            <v>817-4218</v>
          </cell>
          <cell r="E1093">
            <v>44517</v>
          </cell>
          <cell r="F1093">
            <v>230550108000</v>
          </cell>
          <cell r="G1093" t="str">
            <v>2N/COSULTA ESPEIAIADO</v>
          </cell>
          <cell r="H1093">
            <v>900341526</v>
          </cell>
          <cell r="I1093" t="str">
            <v>FUND CARDIOV DE COLOM ZON FRA SAS</v>
          </cell>
          <cell r="J1093" t="str">
            <v>8026D82-</v>
          </cell>
          <cell r="K1093" t="str">
            <v>FHIC-354949</v>
          </cell>
          <cell r="L1093">
            <v>354949</v>
          </cell>
          <cell r="M1093">
            <v>66150</v>
          </cell>
          <cell r="P1093">
            <v>44511</v>
          </cell>
        </row>
        <row r="1094">
          <cell r="A1094" t="str">
            <v>900341526-355102</v>
          </cell>
          <cell r="B1094">
            <v>817</v>
          </cell>
          <cell r="C1094">
            <v>4218</v>
          </cell>
          <cell r="D1094" t="str">
            <v>817-4218</v>
          </cell>
          <cell r="E1094">
            <v>44517</v>
          </cell>
          <cell r="F1094">
            <v>230550156800</v>
          </cell>
          <cell r="G1094" t="str">
            <v>4N/HOSPITAIZCAION</v>
          </cell>
          <cell r="H1094">
            <v>900341526</v>
          </cell>
          <cell r="I1094" t="str">
            <v>FUND CARDIOV DE COLOM ZON FRA SAS</v>
          </cell>
          <cell r="J1094" t="str">
            <v>8026D82-</v>
          </cell>
          <cell r="K1094" t="str">
            <v>FHIC-355102</v>
          </cell>
          <cell r="L1094">
            <v>355102</v>
          </cell>
          <cell r="M1094">
            <v>78400</v>
          </cell>
          <cell r="P1094">
            <v>44327</v>
          </cell>
        </row>
        <row r="1095">
          <cell r="A1095" t="str">
            <v>900341526-356449</v>
          </cell>
          <cell r="B1095">
            <v>817</v>
          </cell>
          <cell r="C1095">
            <v>4218</v>
          </cell>
          <cell r="D1095" t="str">
            <v>817-4218</v>
          </cell>
          <cell r="E1095">
            <v>44517</v>
          </cell>
          <cell r="F1095">
            <v>230550156800</v>
          </cell>
          <cell r="G1095" t="str">
            <v>PAGO GIRO DIRECTO NOV2021</v>
          </cell>
          <cell r="H1095">
            <v>900341526</v>
          </cell>
          <cell r="I1095" t="str">
            <v>FUND CARDIOV DE COLOM ZON FRA SAS</v>
          </cell>
          <cell r="J1095" t="str">
            <v>8036D82-</v>
          </cell>
          <cell r="K1095" t="str">
            <v>FHIC-356449</v>
          </cell>
          <cell r="L1095">
            <v>356449</v>
          </cell>
          <cell r="M1095">
            <v>1000311</v>
          </cell>
          <cell r="P1095" t="str">
            <v>11/29/2021</v>
          </cell>
        </row>
        <row r="1096">
          <cell r="A1096" t="str">
            <v>900341526-356700</v>
          </cell>
          <cell r="B1096">
            <v>817</v>
          </cell>
          <cell r="C1096">
            <v>4218</v>
          </cell>
          <cell r="D1096" t="str">
            <v>817-4218</v>
          </cell>
          <cell r="E1096">
            <v>44517</v>
          </cell>
          <cell r="F1096">
            <v>230550108000</v>
          </cell>
          <cell r="G1096" t="str">
            <v>2N/CONSULTA ESPEICAIZADO</v>
          </cell>
          <cell r="H1096">
            <v>900341526</v>
          </cell>
          <cell r="I1096" t="str">
            <v>FUND CARDIOV DE COLOM ZON FRA SAS</v>
          </cell>
          <cell r="J1096" t="str">
            <v>8026D82-</v>
          </cell>
          <cell r="K1096" t="str">
            <v>FHIC-356700</v>
          </cell>
          <cell r="L1096">
            <v>356700</v>
          </cell>
          <cell r="M1096">
            <v>66150</v>
          </cell>
          <cell r="P1096">
            <v>44358</v>
          </cell>
        </row>
        <row r="1097">
          <cell r="A1097" t="str">
            <v>900341526-356912</v>
          </cell>
          <cell r="B1097">
            <v>817</v>
          </cell>
          <cell r="C1097">
            <v>4218</v>
          </cell>
          <cell r="D1097" t="str">
            <v>817-4218</v>
          </cell>
          <cell r="E1097">
            <v>44517</v>
          </cell>
          <cell r="F1097">
            <v>230550156800</v>
          </cell>
          <cell r="G1097" t="str">
            <v>4N/HOSPITAIZCION</v>
          </cell>
          <cell r="H1097">
            <v>900341526</v>
          </cell>
          <cell r="I1097" t="str">
            <v>FUND CARDIOV DE COLOM ZON FRA SAS</v>
          </cell>
          <cell r="J1097" t="str">
            <v>8026D82-</v>
          </cell>
          <cell r="K1097" t="str">
            <v>FHIC-356912</v>
          </cell>
          <cell r="L1097">
            <v>356912</v>
          </cell>
          <cell r="M1097">
            <v>98000</v>
          </cell>
          <cell r="P1097">
            <v>44541</v>
          </cell>
        </row>
        <row r="1098">
          <cell r="A1098" t="str">
            <v>900341526-357128</v>
          </cell>
          <cell r="B1098">
            <v>817</v>
          </cell>
          <cell r="C1098">
            <v>4218</v>
          </cell>
          <cell r="D1098" t="str">
            <v>817-4218</v>
          </cell>
          <cell r="E1098">
            <v>44517</v>
          </cell>
          <cell r="F1098">
            <v>230550156800</v>
          </cell>
          <cell r="G1098" t="str">
            <v>4N/HOSPITAIZCAION</v>
          </cell>
          <cell r="H1098">
            <v>900341526</v>
          </cell>
          <cell r="I1098" t="str">
            <v>FUND CARDIOV DE COLOM ZON FRA SAS</v>
          </cell>
          <cell r="J1098" t="str">
            <v>8026D82-</v>
          </cell>
          <cell r="K1098" t="str">
            <v>FHIC-357128</v>
          </cell>
          <cell r="L1098">
            <v>357128</v>
          </cell>
          <cell r="M1098">
            <v>59047</v>
          </cell>
          <cell r="P1098">
            <v>44358</v>
          </cell>
        </row>
        <row r="1099">
          <cell r="A1099" t="str">
            <v>900341526-357645</v>
          </cell>
          <cell r="B1099">
            <v>817</v>
          </cell>
          <cell r="C1099">
            <v>4218</v>
          </cell>
          <cell r="D1099" t="str">
            <v>817-4218</v>
          </cell>
          <cell r="E1099">
            <v>44517</v>
          </cell>
          <cell r="F1099">
            <v>230550156800</v>
          </cell>
          <cell r="G1099" t="str">
            <v>4N/HOSPITAIZACION</v>
          </cell>
          <cell r="H1099">
            <v>900341526</v>
          </cell>
          <cell r="I1099" t="str">
            <v>FUND CARDIOV DE COLOM ZON FRA SAS</v>
          </cell>
          <cell r="J1099" t="str">
            <v>8026D82-</v>
          </cell>
          <cell r="K1099" t="str">
            <v>FHIC-357645</v>
          </cell>
          <cell r="L1099">
            <v>357645</v>
          </cell>
          <cell r="M1099">
            <v>34767</v>
          </cell>
          <cell r="P1099">
            <v>44358</v>
          </cell>
        </row>
        <row r="1100">
          <cell r="A1100" t="str">
            <v>900341526-357840</v>
          </cell>
          <cell r="B1100">
            <v>817</v>
          </cell>
          <cell r="C1100">
            <v>4218</v>
          </cell>
          <cell r="D1100" t="str">
            <v>817-4218</v>
          </cell>
          <cell r="E1100">
            <v>44517</v>
          </cell>
          <cell r="F1100">
            <v>230550108000</v>
          </cell>
          <cell r="G1100" t="str">
            <v>2N/CONSULTA ESPEICAZIADO</v>
          </cell>
          <cell r="H1100">
            <v>900341526</v>
          </cell>
          <cell r="I1100" t="str">
            <v>FUND CARDIOV DE COLOM ZON FRA SAS</v>
          </cell>
          <cell r="J1100" t="str">
            <v>8026D82-</v>
          </cell>
          <cell r="K1100" t="str">
            <v>FHIC-357840</v>
          </cell>
          <cell r="L1100">
            <v>357840</v>
          </cell>
          <cell r="M1100">
            <v>66150</v>
          </cell>
          <cell r="P1100">
            <v>44358</v>
          </cell>
        </row>
        <row r="1101">
          <cell r="A1101" t="str">
            <v>900341526-357882</v>
          </cell>
          <cell r="B1101">
            <v>817</v>
          </cell>
          <cell r="C1101">
            <v>4218</v>
          </cell>
          <cell r="D1101" t="str">
            <v>817-4218</v>
          </cell>
          <cell r="E1101">
            <v>44517</v>
          </cell>
          <cell r="F1101">
            <v>230550156800</v>
          </cell>
          <cell r="G1101" t="str">
            <v>4N/HOSPITAIZCION</v>
          </cell>
          <cell r="H1101">
            <v>900341526</v>
          </cell>
          <cell r="I1101" t="str">
            <v>FUND CARDIOV DE COLOM ZON FRA SAS</v>
          </cell>
          <cell r="J1101" t="str">
            <v>8026D82-</v>
          </cell>
          <cell r="K1101" t="str">
            <v>FHIC-357882</v>
          </cell>
          <cell r="L1101">
            <v>357882</v>
          </cell>
          <cell r="M1101">
            <v>66150</v>
          </cell>
          <cell r="P1101">
            <v>44541</v>
          </cell>
        </row>
        <row r="1102">
          <cell r="A1102" t="str">
            <v>900341526-358035</v>
          </cell>
          <cell r="B1102">
            <v>817</v>
          </cell>
          <cell r="C1102">
            <v>4218</v>
          </cell>
          <cell r="D1102" t="str">
            <v>817-4218</v>
          </cell>
          <cell r="E1102">
            <v>44517</v>
          </cell>
          <cell r="F1102">
            <v>230550108000</v>
          </cell>
          <cell r="G1102" t="str">
            <v>3N/HOSPITALIZACION</v>
          </cell>
          <cell r="H1102">
            <v>900341526</v>
          </cell>
          <cell r="I1102" t="str">
            <v>FUND CARDIOV DE COLOM ZON FRA SAS</v>
          </cell>
          <cell r="J1102" t="str">
            <v>8031D82-</v>
          </cell>
          <cell r="K1102" t="str">
            <v>FHIC-358035</v>
          </cell>
          <cell r="L1102">
            <v>358035</v>
          </cell>
          <cell r="M1102">
            <v>921293</v>
          </cell>
          <cell r="P1102">
            <v>44511</v>
          </cell>
        </row>
        <row r="1103">
          <cell r="A1103" t="str">
            <v>900341526-358749</v>
          </cell>
          <cell r="B1103">
            <v>817</v>
          </cell>
          <cell r="C1103">
            <v>4218</v>
          </cell>
          <cell r="D1103" t="str">
            <v>817-4218</v>
          </cell>
          <cell r="E1103">
            <v>44517</v>
          </cell>
          <cell r="F1103">
            <v>230550108000</v>
          </cell>
          <cell r="G1103" t="str">
            <v>2N/CONSULTA ESPEICAZADO</v>
          </cell>
          <cell r="H1103">
            <v>900341526</v>
          </cell>
          <cell r="I1103" t="str">
            <v>FUND CARDIOV DE COLOM ZON FRA SAS</v>
          </cell>
          <cell r="J1103" t="str">
            <v>8026D82-</v>
          </cell>
          <cell r="K1103" t="str">
            <v>FHIC-358749</v>
          </cell>
          <cell r="L1103">
            <v>358749</v>
          </cell>
          <cell r="M1103">
            <v>66150</v>
          </cell>
          <cell r="P1103">
            <v>44358</v>
          </cell>
        </row>
        <row r="1104">
          <cell r="A1104" t="str">
            <v>900341526-358835</v>
          </cell>
          <cell r="B1104">
            <v>817</v>
          </cell>
          <cell r="C1104">
            <v>4218</v>
          </cell>
          <cell r="D1104" t="str">
            <v>817-4218</v>
          </cell>
          <cell r="E1104">
            <v>44517</v>
          </cell>
          <cell r="F1104">
            <v>230550108000</v>
          </cell>
          <cell r="G1104" t="str">
            <v>2N/CONNSULTA ESPECAIZADO</v>
          </cell>
          <cell r="H1104">
            <v>900341526</v>
          </cell>
          <cell r="I1104" t="str">
            <v>FUND CARDIOV DE COLOM ZON FRA SAS</v>
          </cell>
          <cell r="J1104" t="str">
            <v>8026D82-</v>
          </cell>
          <cell r="K1104" t="str">
            <v>FHIC-358835</v>
          </cell>
          <cell r="L1104">
            <v>358835</v>
          </cell>
          <cell r="M1104">
            <v>66150</v>
          </cell>
          <cell r="P1104">
            <v>44511</v>
          </cell>
        </row>
        <row r="1105">
          <cell r="A1105" t="str">
            <v>900341526-359473</v>
          </cell>
          <cell r="B1105">
            <v>817</v>
          </cell>
          <cell r="C1105">
            <v>4218</v>
          </cell>
          <cell r="D1105" t="str">
            <v>817-4218</v>
          </cell>
          <cell r="E1105">
            <v>44517</v>
          </cell>
          <cell r="F1105">
            <v>230550156800</v>
          </cell>
          <cell r="G1105" t="str">
            <v>4N/HOSPITALIZCO</v>
          </cell>
          <cell r="H1105">
            <v>900341526</v>
          </cell>
          <cell r="I1105" t="str">
            <v>FUND CARDIOV DE COLOM ZON FRA SAS</v>
          </cell>
          <cell r="J1105" t="str">
            <v>8026D82-</v>
          </cell>
          <cell r="K1105" t="str">
            <v>FHIC-359473</v>
          </cell>
          <cell r="L1105">
            <v>359473</v>
          </cell>
          <cell r="M1105">
            <v>4477645</v>
          </cell>
          <cell r="P1105">
            <v>44358</v>
          </cell>
        </row>
        <row r="1106">
          <cell r="A1106" t="str">
            <v>900341526-360091</v>
          </cell>
          <cell r="B1106">
            <v>817</v>
          </cell>
          <cell r="C1106">
            <v>4218</v>
          </cell>
          <cell r="D1106" t="str">
            <v>817-4218</v>
          </cell>
          <cell r="E1106">
            <v>44517</v>
          </cell>
          <cell r="F1106">
            <v>230550156800</v>
          </cell>
          <cell r="G1106" t="str">
            <v>4N/HOSPITAIZACION</v>
          </cell>
          <cell r="H1106">
            <v>900341526</v>
          </cell>
          <cell r="I1106" t="str">
            <v>FUND CARDIOV DE COLOM ZON FRA SAS</v>
          </cell>
          <cell r="J1106" t="str">
            <v>8026D82-</v>
          </cell>
          <cell r="K1106" t="str">
            <v>FHIC-360091</v>
          </cell>
          <cell r="L1106">
            <v>360091</v>
          </cell>
          <cell r="M1106">
            <v>4270175</v>
          </cell>
          <cell r="P1106">
            <v>44358</v>
          </cell>
        </row>
        <row r="1107">
          <cell r="A1107" t="str">
            <v>900341526-360600</v>
          </cell>
          <cell r="B1107">
            <v>817</v>
          </cell>
          <cell r="C1107">
            <v>4218</v>
          </cell>
          <cell r="D1107" t="str">
            <v>817-4218</v>
          </cell>
          <cell r="E1107">
            <v>44517</v>
          </cell>
          <cell r="F1107">
            <v>230550156800</v>
          </cell>
          <cell r="G1107" t="str">
            <v>4N/HOSPITALIZACION</v>
          </cell>
          <cell r="H1107">
            <v>900341526</v>
          </cell>
          <cell r="I1107" t="str">
            <v>FUND CARDIOV DE COLOM ZON FRA SAS</v>
          </cell>
          <cell r="J1107" t="str">
            <v>8036D82-</v>
          </cell>
          <cell r="K1107" t="str">
            <v>FHIC-360600</v>
          </cell>
          <cell r="L1107">
            <v>360600</v>
          </cell>
          <cell r="M1107">
            <v>6287988</v>
          </cell>
          <cell r="P1107">
            <v>44511</v>
          </cell>
        </row>
        <row r="1108">
          <cell r="A1108" t="str">
            <v>900341526-360660</v>
          </cell>
          <cell r="B1108">
            <v>817</v>
          </cell>
          <cell r="C1108">
            <v>4218</v>
          </cell>
          <cell r="D1108" t="str">
            <v>817-4218</v>
          </cell>
          <cell r="E1108">
            <v>44517</v>
          </cell>
          <cell r="F1108">
            <v>230550108000</v>
          </cell>
          <cell r="G1108" t="str">
            <v>3N/CONSULTA ESPECIAZIADO</v>
          </cell>
          <cell r="H1108">
            <v>900341526</v>
          </cell>
          <cell r="I1108" t="str">
            <v>FUND CARDIOV DE COLOM ZON FRA SAS</v>
          </cell>
          <cell r="J1108" t="str">
            <v>8026D82-</v>
          </cell>
          <cell r="K1108" t="str">
            <v>FHIC-360660</v>
          </cell>
          <cell r="L1108">
            <v>360660</v>
          </cell>
          <cell r="M1108">
            <v>66150</v>
          </cell>
          <cell r="P1108">
            <v>44358</v>
          </cell>
        </row>
        <row r="1109">
          <cell r="A1109" t="str">
            <v>900341526-10022</v>
          </cell>
          <cell r="B1109">
            <v>817</v>
          </cell>
          <cell r="C1109">
            <v>319</v>
          </cell>
          <cell r="D1109" t="str">
            <v>817-319</v>
          </cell>
          <cell r="E1109">
            <v>42691</v>
          </cell>
          <cell r="F1109">
            <v>230550107200</v>
          </cell>
          <cell r="G1109" t="str">
            <v>PAGO CONS.LUZ CHITIVA JAC</v>
          </cell>
          <cell r="H1109">
            <v>900341526</v>
          </cell>
          <cell r="I1109" t="str">
            <v>FUND CARDIOV DE COLOM ZON FRA SAS</v>
          </cell>
          <cell r="J1109" t="str">
            <v>8026D82-</v>
          </cell>
          <cell r="K1109" t="str">
            <v>10022</v>
          </cell>
          <cell r="L1109" t="str">
            <v>10022</v>
          </cell>
          <cell r="M1109">
            <v>49000</v>
          </cell>
          <cell r="P1109">
            <v>42471</v>
          </cell>
        </row>
        <row r="1110">
          <cell r="A1110" t="str">
            <v>900341526-10205</v>
          </cell>
          <cell r="B1110">
            <v>817</v>
          </cell>
          <cell r="C1110">
            <v>291</v>
          </cell>
          <cell r="D1110" t="str">
            <v>817-291</v>
          </cell>
          <cell r="E1110">
            <v>42678</v>
          </cell>
          <cell r="F1110">
            <v>230550107200</v>
          </cell>
          <cell r="G1110" t="str">
            <v>PAGO CONS.MARTHA GOMEZ</v>
          </cell>
          <cell r="H1110">
            <v>900341526</v>
          </cell>
          <cell r="I1110" t="str">
            <v>FUND CARDIOV DE COLOM ZON FRA SAS</v>
          </cell>
          <cell r="J1110" t="str">
            <v>8026D82-</v>
          </cell>
          <cell r="K1110" t="str">
            <v>10205</v>
          </cell>
          <cell r="L1110" t="str">
            <v>10205</v>
          </cell>
          <cell r="M1110">
            <v>50000</v>
          </cell>
          <cell r="P1110" t="str">
            <v>11/25/2016</v>
          </cell>
        </row>
        <row r="1111">
          <cell r="A1111" t="str">
            <v>900341526-11105</v>
          </cell>
          <cell r="B1111">
            <v>817</v>
          </cell>
          <cell r="C1111">
            <v>545</v>
          </cell>
          <cell r="D1111" t="str">
            <v>817-545</v>
          </cell>
          <cell r="E1111">
            <v>42795</v>
          </cell>
          <cell r="F1111">
            <v>230550107600</v>
          </cell>
          <cell r="G1111" t="str">
            <v>PAGO CONS.MARIA ARENGAS</v>
          </cell>
          <cell r="H1111">
            <v>900341526</v>
          </cell>
          <cell r="I1111" t="str">
            <v>FUND CARDIOV DE COLOM ZON FRA SAS</v>
          </cell>
          <cell r="J1111" t="str">
            <v>8036D82-</v>
          </cell>
          <cell r="K1111" t="str">
            <v>11105</v>
          </cell>
          <cell r="L1111" t="str">
            <v>11105</v>
          </cell>
          <cell r="M1111">
            <v>88200</v>
          </cell>
          <cell r="P1111" t="str">
            <v>03/17/2017</v>
          </cell>
        </row>
        <row r="1112">
          <cell r="A1112" t="str">
            <v>900341526-9808</v>
          </cell>
          <cell r="B1112">
            <v>817</v>
          </cell>
          <cell r="C1112">
            <v>188</v>
          </cell>
          <cell r="D1112" t="str">
            <v>817-188</v>
          </cell>
          <cell r="E1112">
            <v>42632</v>
          </cell>
          <cell r="F1112">
            <v>230550107200</v>
          </cell>
          <cell r="G1112" t="str">
            <v>PAGO CONS.YOLIT AREVALO</v>
          </cell>
          <cell r="H1112">
            <v>900341526</v>
          </cell>
          <cell r="I1112" t="str">
            <v>FUND CARDIOV DE COLOM ZON FRA SAS</v>
          </cell>
          <cell r="J1112" t="str">
            <v>8026D82-</v>
          </cell>
          <cell r="K1112" t="str">
            <v>9808</v>
          </cell>
          <cell r="L1112" t="str">
            <v>9808</v>
          </cell>
          <cell r="M1112">
            <v>88200</v>
          </cell>
          <cell r="P1112">
            <v>42379</v>
          </cell>
        </row>
        <row r="1113">
          <cell r="A1113" t="str">
            <v>900341526-52403</v>
          </cell>
          <cell r="B1113">
            <v>818</v>
          </cell>
          <cell r="C1113">
            <v>1900</v>
          </cell>
          <cell r="D1113" t="str">
            <v>818-1900</v>
          </cell>
          <cell r="E1113">
            <v>43348</v>
          </cell>
          <cell r="F1113">
            <v>230550313400</v>
          </cell>
          <cell r="G1113" t="str">
            <v>PAGO FRAS COSTOS TOTALES</v>
          </cell>
          <cell r="H1113">
            <v>900341526</v>
          </cell>
          <cell r="I1113" t="str">
            <v>FUND CARDIOV DE COLOM ZON FRA SAS</v>
          </cell>
          <cell r="J1113" t="str">
            <v>8036D82-</v>
          </cell>
          <cell r="K1113" t="str">
            <v>HIC-52403</v>
          </cell>
          <cell r="L1113">
            <v>52403</v>
          </cell>
          <cell r="M1113">
            <v>3822000</v>
          </cell>
          <cell r="P1113">
            <v>43319</v>
          </cell>
        </row>
        <row r="1114">
          <cell r="A1114" t="str">
            <v>900341526-226838</v>
          </cell>
          <cell r="B1114">
            <v>823</v>
          </cell>
          <cell r="C1114">
            <v>231</v>
          </cell>
          <cell r="D1114" t="str">
            <v>823-231</v>
          </cell>
          <cell r="E1114">
            <v>44351</v>
          </cell>
          <cell r="F1114">
            <v>230550157400</v>
          </cell>
          <cell r="G1114" t="str">
            <v>4N/MEDICMANTOS</v>
          </cell>
          <cell r="H1114">
            <v>900341526</v>
          </cell>
          <cell r="I1114" t="str">
            <v>FUND CARDIOV DE COLOM ZON FRA SAS</v>
          </cell>
          <cell r="J1114" t="str">
            <v>8026D82-</v>
          </cell>
          <cell r="K1114" t="str">
            <v>FHIC-226838</v>
          </cell>
          <cell r="L1114">
            <v>226838</v>
          </cell>
          <cell r="M1114">
            <v>5967</v>
          </cell>
          <cell r="P1114">
            <v>44352</v>
          </cell>
        </row>
        <row r="1115">
          <cell r="A1115" t="str">
            <v>900341526-234021</v>
          </cell>
          <cell r="B1115">
            <v>823</v>
          </cell>
          <cell r="C1115">
            <v>210</v>
          </cell>
          <cell r="D1115" t="str">
            <v>823-210</v>
          </cell>
          <cell r="E1115">
            <v>44299</v>
          </cell>
          <cell r="F1115">
            <v>230550157400</v>
          </cell>
          <cell r="G1115" t="str">
            <v>4N/MEDICAMENTOS</v>
          </cell>
          <cell r="H1115">
            <v>900341526</v>
          </cell>
          <cell r="I1115" t="str">
            <v>FUND CARDIOV DE COLOM ZON FRA SAS</v>
          </cell>
          <cell r="J1115" t="str">
            <v>8026D82-</v>
          </cell>
          <cell r="K1115" t="str">
            <v>FHIC-234021</v>
          </cell>
          <cell r="L1115">
            <v>234021</v>
          </cell>
          <cell r="M1115">
            <v>1975823</v>
          </cell>
          <cell r="P1115">
            <v>44443</v>
          </cell>
        </row>
        <row r="1116">
          <cell r="A1116" t="str">
            <v>900341526-237583</v>
          </cell>
          <cell r="B1116">
            <v>823</v>
          </cell>
          <cell r="C1116">
            <v>248</v>
          </cell>
          <cell r="D1116" t="str">
            <v>823-248</v>
          </cell>
          <cell r="E1116">
            <v>44369</v>
          </cell>
          <cell r="F1116">
            <v>230550157400</v>
          </cell>
          <cell r="G1116" t="str">
            <v>4N/APOYO TERAPEUTICO</v>
          </cell>
          <cell r="H1116">
            <v>900341526</v>
          </cell>
          <cell r="I1116" t="str">
            <v>FUND CARDIOV DE COLOM ZON FRA SAS</v>
          </cell>
          <cell r="J1116" t="str">
            <v>8026D82-</v>
          </cell>
          <cell r="K1116" t="str">
            <v>FHIC-237583</v>
          </cell>
          <cell r="L1116">
            <v>237583</v>
          </cell>
          <cell r="M1116">
            <v>211680</v>
          </cell>
          <cell r="P1116" t="str">
            <v>06/30/2021</v>
          </cell>
        </row>
        <row r="1117">
          <cell r="A1117" t="str">
            <v>900341526-238691</v>
          </cell>
          <cell r="B1117">
            <v>823</v>
          </cell>
          <cell r="C1117">
            <v>231</v>
          </cell>
          <cell r="D1117" t="str">
            <v>823-231</v>
          </cell>
          <cell r="E1117">
            <v>44351</v>
          </cell>
          <cell r="F1117">
            <v>230550157400</v>
          </cell>
          <cell r="G1117" t="str">
            <v>4N/LABOARTROCLINIOC</v>
          </cell>
          <cell r="H1117">
            <v>900341526</v>
          </cell>
          <cell r="I1117" t="str">
            <v>FUND CARDIOV DE COLOM ZON FRA SAS</v>
          </cell>
          <cell r="J1117" t="str">
            <v>8026D82-</v>
          </cell>
          <cell r="K1117" t="str">
            <v>FHIC-238691</v>
          </cell>
          <cell r="L1117">
            <v>238691</v>
          </cell>
          <cell r="M1117">
            <v>211680</v>
          </cell>
          <cell r="P1117">
            <v>44352</v>
          </cell>
        </row>
        <row r="1118">
          <cell r="A1118" t="str">
            <v>900341526-242012</v>
          </cell>
          <cell r="B1118">
            <v>823</v>
          </cell>
          <cell r="C1118">
            <v>317</v>
          </cell>
          <cell r="D1118" t="str">
            <v>823-317</v>
          </cell>
          <cell r="E1118">
            <v>44452</v>
          </cell>
          <cell r="F1118">
            <v>230550157400</v>
          </cell>
          <cell r="G1118" t="str">
            <v>4N/HOSPITAZLAIIN</v>
          </cell>
          <cell r="H1118">
            <v>900341526</v>
          </cell>
          <cell r="I1118" t="str">
            <v>FUND CARDIOV DE COLOM ZON FRA SAS</v>
          </cell>
          <cell r="J1118" t="str">
            <v>8026D82-</v>
          </cell>
          <cell r="K1118" t="str">
            <v>FHIC-242012</v>
          </cell>
          <cell r="L1118">
            <v>242012</v>
          </cell>
          <cell r="M1118">
            <v>211680</v>
          </cell>
          <cell r="P1118">
            <v>44354</v>
          </cell>
        </row>
        <row r="1119">
          <cell r="A1119" t="str">
            <v>900341526-242635</v>
          </cell>
          <cell r="B1119">
            <v>823</v>
          </cell>
          <cell r="C1119">
            <v>108</v>
          </cell>
          <cell r="D1119" t="str">
            <v>823-108</v>
          </cell>
          <cell r="E1119">
            <v>44147</v>
          </cell>
          <cell r="F1119">
            <v>230550157400</v>
          </cell>
          <cell r="G1119" t="str">
            <v>PAG.FAC.COSTO TOTAL</v>
          </cell>
          <cell r="H1119">
            <v>900341526</v>
          </cell>
          <cell r="I1119" t="str">
            <v>FUND CARDIOV DE COLOM ZON FRA SAS</v>
          </cell>
          <cell r="J1119" t="str">
            <v>8026D82-</v>
          </cell>
          <cell r="K1119" t="str">
            <v>FHIC-242635</v>
          </cell>
          <cell r="L1119">
            <v>242635</v>
          </cell>
          <cell r="M1119">
            <v>211680</v>
          </cell>
          <cell r="P1119" t="str">
            <v>11/30/2020</v>
          </cell>
        </row>
        <row r="1120">
          <cell r="A1120" t="str">
            <v>900341526-242636</v>
          </cell>
          <cell r="B1120">
            <v>823</v>
          </cell>
          <cell r="C1120">
            <v>108</v>
          </cell>
          <cell r="D1120" t="str">
            <v>823-108</v>
          </cell>
          <cell r="E1120">
            <v>44147</v>
          </cell>
          <cell r="F1120">
            <v>230550157400</v>
          </cell>
          <cell r="G1120" t="str">
            <v>PAG.FAC.COSTO TOTAL</v>
          </cell>
          <cell r="H1120">
            <v>900341526</v>
          </cell>
          <cell r="I1120" t="str">
            <v>FUND CARDIOV DE COLOM ZON FRA SAS</v>
          </cell>
          <cell r="J1120" t="str">
            <v>8026D82-</v>
          </cell>
          <cell r="K1120" t="str">
            <v>FHIC-242636</v>
          </cell>
          <cell r="L1120">
            <v>242636</v>
          </cell>
          <cell r="M1120">
            <v>211680</v>
          </cell>
          <cell r="P1120" t="str">
            <v>11/30/2020</v>
          </cell>
        </row>
        <row r="1121">
          <cell r="A1121" t="str">
            <v>900341526-242638</v>
          </cell>
          <cell r="B1121">
            <v>823</v>
          </cell>
          <cell r="C1121">
            <v>210</v>
          </cell>
          <cell r="D1121" t="str">
            <v>823-210</v>
          </cell>
          <cell r="E1121">
            <v>44299</v>
          </cell>
          <cell r="F1121">
            <v>230550157400</v>
          </cell>
          <cell r="G1121" t="str">
            <v>4N/MEDICAMENTOS</v>
          </cell>
          <cell r="H1121">
            <v>900341526</v>
          </cell>
          <cell r="I1121" t="str">
            <v>FUND CARDIOV DE COLOM ZON FRA SAS</v>
          </cell>
          <cell r="J1121" t="str">
            <v>8027D82-</v>
          </cell>
          <cell r="K1121" t="str">
            <v>FHIC-242638</v>
          </cell>
          <cell r="L1121">
            <v>242638</v>
          </cell>
          <cell r="M1121">
            <v>210600</v>
          </cell>
          <cell r="P1121">
            <v>44504</v>
          </cell>
        </row>
        <row r="1122">
          <cell r="A1122" t="str">
            <v>900341526-242639</v>
          </cell>
          <cell r="B1122">
            <v>823</v>
          </cell>
          <cell r="C1122">
            <v>210</v>
          </cell>
          <cell r="D1122" t="str">
            <v>823-210</v>
          </cell>
          <cell r="E1122">
            <v>44299</v>
          </cell>
          <cell r="F1122">
            <v>230550157400</v>
          </cell>
          <cell r="G1122" t="str">
            <v>4N/MEDICAMENTOS</v>
          </cell>
          <cell r="H1122">
            <v>900341526</v>
          </cell>
          <cell r="I1122" t="str">
            <v>FUND CARDIOV DE COLOM ZON FRA SAS</v>
          </cell>
          <cell r="J1122" t="str">
            <v>8027D82-</v>
          </cell>
          <cell r="K1122" t="str">
            <v>FHIC-242639</v>
          </cell>
          <cell r="L1122">
            <v>242639</v>
          </cell>
          <cell r="M1122">
            <v>210600</v>
          </cell>
          <cell r="P1122">
            <v>44504</v>
          </cell>
        </row>
        <row r="1123">
          <cell r="A1123" t="str">
            <v>900341526-242641</v>
          </cell>
          <cell r="B1123">
            <v>823</v>
          </cell>
          <cell r="C1123">
            <v>210</v>
          </cell>
          <cell r="D1123" t="str">
            <v>823-210</v>
          </cell>
          <cell r="E1123">
            <v>44299</v>
          </cell>
          <cell r="F1123">
            <v>230550157400</v>
          </cell>
          <cell r="G1123" t="str">
            <v>4N/MEDICAMENTOS</v>
          </cell>
          <cell r="H1123">
            <v>900341526</v>
          </cell>
          <cell r="I1123" t="str">
            <v>FUND CARDIOV DE COLOM ZON FRA SAS</v>
          </cell>
          <cell r="J1123" t="str">
            <v>8027D82-</v>
          </cell>
          <cell r="K1123" t="str">
            <v>FHIC-242641</v>
          </cell>
          <cell r="L1123">
            <v>242641</v>
          </cell>
          <cell r="M1123">
            <v>210600</v>
          </cell>
          <cell r="P1123">
            <v>44504</v>
          </cell>
        </row>
        <row r="1124">
          <cell r="A1124" t="str">
            <v>900341526-242643</v>
          </cell>
          <cell r="B1124">
            <v>823</v>
          </cell>
          <cell r="C1124">
            <v>108</v>
          </cell>
          <cell r="D1124" t="str">
            <v>823-108</v>
          </cell>
          <cell r="E1124">
            <v>44147</v>
          </cell>
          <cell r="F1124">
            <v>230550157400</v>
          </cell>
          <cell r="G1124" t="str">
            <v>PAG.FAC.COSTO TOTAL</v>
          </cell>
          <cell r="H1124">
            <v>900341526</v>
          </cell>
          <cell r="I1124" t="str">
            <v>FUND CARDIOV DE COLOM ZON FRA SAS</v>
          </cell>
          <cell r="J1124" t="str">
            <v>8026D82-</v>
          </cell>
          <cell r="K1124" t="str">
            <v>FHIC-242643</v>
          </cell>
          <cell r="L1124">
            <v>242643</v>
          </cell>
          <cell r="M1124">
            <v>211680</v>
          </cell>
          <cell r="P1124" t="str">
            <v>11/30/2020</v>
          </cell>
        </row>
        <row r="1125">
          <cell r="A1125" t="str">
            <v>900341526-242644</v>
          </cell>
          <cell r="B1125">
            <v>823</v>
          </cell>
          <cell r="C1125">
            <v>108</v>
          </cell>
          <cell r="D1125" t="str">
            <v>823-108</v>
          </cell>
          <cell r="E1125">
            <v>44147</v>
          </cell>
          <cell r="F1125">
            <v>230550157400</v>
          </cell>
          <cell r="G1125" t="str">
            <v>PAG.FAC.COSTO TOTAL</v>
          </cell>
          <cell r="H1125">
            <v>900341526</v>
          </cell>
          <cell r="I1125" t="str">
            <v>FUND CARDIOV DE COLOM ZON FRA SAS</v>
          </cell>
          <cell r="J1125" t="str">
            <v>8026D82-</v>
          </cell>
          <cell r="K1125" t="str">
            <v>FHIC-242644</v>
          </cell>
          <cell r="L1125">
            <v>242644</v>
          </cell>
          <cell r="M1125">
            <v>211680</v>
          </cell>
          <cell r="P1125" t="str">
            <v>11/30/2020</v>
          </cell>
        </row>
        <row r="1126">
          <cell r="A1126" t="str">
            <v>900341526-242645</v>
          </cell>
          <cell r="B1126">
            <v>823</v>
          </cell>
          <cell r="C1126">
            <v>108</v>
          </cell>
          <cell r="D1126" t="str">
            <v>823-108</v>
          </cell>
          <cell r="E1126">
            <v>44147</v>
          </cell>
          <cell r="F1126">
            <v>230550157400</v>
          </cell>
          <cell r="G1126" t="str">
            <v>PAG.FAC.COSTO TOTAL</v>
          </cell>
          <cell r="H1126">
            <v>900341526</v>
          </cell>
          <cell r="I1126" t="str">
            <v>FUND CARDIOV DE COLOM ZON FRA SAS</v>
          </cell>
          <cell r="J1126" t="str">
            <v>8027D82-</v>
          </cell>
          <cell r="K1126" t="str">
            <v>FHIC-242645</v>
          </cell>
          <cell r="L1126">
            <v>242645</v>
          </cell>
          <cell r="M1126">
            <v>211680</v>
          </cell>
          <cell r="P1126" t="str">
            <v>11/30/2020</v>
          </cell>
        </row>
        <row r="1127">
          <cell r="A1127" t="str">
            <v>900341526-242655</v>
          </cell>
          <cell r="B1127">
            <v>823</v>
          </cell>
          <cell r="C1127">
            <v>108</v>
          </cell>
          <cell r="D1127" t="str">
            <v>823-108</v>
          </cell>
          <cell r="E1127">
            <v>44147</v>
          </cell>
          <cell r="F1127">
            <v>230550157400</v>
          </cell>
          <cell r="G1127" t="str">
            <v>PAG.FAC.COSTO TOTAL</v>
          </cell>
          <cell r="H1127">
            <v>900341526</v>
          </cell>
          <cell r="I1127" t="str">
            <v>FUND CARDIOV DE COLOM ZON FRA SAS</v>
          </cell>
          <cell r="J1127" t="str">
            <v>8027D82-</v>
          </cell>
          <cell r="K1127" t="str">
            <v>FHIC-242655</v>
          </cell>
          <cell r="L1127">
            <v>242655</v>
          </cell>
          <cell r="M1127">
            <v>211680</v>
          </cell>
          <cell r="P1127" t="str">
            <v>11/30/2020</v>
          </cell>
        </row>
        <row r="1128">
          <cell r="A1128" t="str">
            <v>900341526-242656</v>
          </cell>
          <cell r="B1128">
            <v>823</v>
          </cell>
          <cell r="C1128">
            <v>108</v>
          </cell>
          <cell r="D1128" t="str">
            <v>823-108</v>
          </cell>
          <cell r="E1128">
            <v>44147</v>
          </cell>
          <cell r="F1128">
            <v>230550157400</v>
          </cell>
          <cell r="G1128" t="str">
            <v>PAG.FAC.COSTO TOTAL</v>
          </cell>
          <cell r="H1128">
            <v>900341526</v>
          </cell>
          <cell r="I1128" t="str">
            <v>FUND CARDIOV DE COLOM ZON FRA SAS</v>
          </cell>
          <cell r="J1128" t="str">
            <v>8027D82-</v>
          </cell>
          <cell r="K1128" t="str">
            <v>FHIC-242656</v>
          </cell>
          <cell r="L1128">
            <v>242656</v>
          </cell>
          <cell r="M1128">
            <v>211680</v>
          </cell>
          <cell r="P1128" t="str">
            <v>11/30/2020</v>
          </cell>
        </row>
        <row r="1129">
          <cell r="A1129" t="str">
            <v>900341526-242663</v>
          </cell>
          <cell r="B1129">
            <v>823</v>
          </cell>
          <cell r="C1129">
            <v>108</v>
          </cell>
          <cell r="D1129" t="str">
            <v>823-108</v>
          </cell>
          <cell r="E1129">
            <v>44147</v>
          </cell>
          <cell r="F1129">
            <v>230550157400</v>
          </cell>
          <cell r="G1129" t="str">
            <v>PAG.FAC.COSTO TOTAL</v>
          </cell>
          <cell r="H1129">
            <v>900341526</v>
          </cell>
          <cell r="I1129" t="str">
            <v>FUND CARDIOV DE COLOM ZON FRA SAS</v>
          </cell>
          <cell r="J1129" t="str">
            <v>8026D82-</v>
          </cell>
          <cell r="K1129" t="str">
            <v>FHIC-242663</v>
          </cell>
          <cell r="L1129">
            <v>242663</v>
          </cell>
          <cell r="M1129">
            <v>211680</v>
          </cell>
          <cell r="P1129" t="str">
            <v>11/30/2020</v>
          </cell>
        </row>
        <row r="1130">
          <cell r="A1130" t="str">
            <v>900341526-242665</v>
          </cell>
          <cell r="B1130">
            <v>823</v>
          </cell>
          <cell r="C1130">
            <v>108</v>
          </cell>
          <cell r="D1130" t="str">
            <v>823-108</v>
          </cell>
          <cell r="E1130">
            <v>44147</v>
          </cell>
          <cell r="F1130">
            <v>230550157400</v>
          </cell>
          <cell r="G1130" t="str">
            <v>PAG.FAC.COSTO TOTAL</v>
          </cell>
          <cell r="H1130">
            <v>900341526</v>
          </cell>
          <cell r="I1130" t="str">
            <v>FUND CARDIOV DE COLOM ZON FRA SAS</v>
          </cell>
          <cell r="J1130" t="str">
            <v>8026D82-</v>
          </cell>
          <cell r="K1130" t="str">
            <v>FHIC-242665</v>
          </cell>
          <cell r="L1130">
            <v>242665</v>
          </cell>
          <cell r="M1130">
            <v>211680</v>
          </cell>
          <cell r="P1130" t="str">
            <v>11/30/2020</v>
          </cell>
        </row>
        <row r="1131">
          <cell r="A1131" t="str">
            <v>900341526-242669</v>
          </cell>
          <cell r="B1131">
            <v>823</v>
          </cell>
          <cell r="C1131">
            <v>108</v>
          </cell>
          <cell r="D1131" t="str">
            <v>823-108</v>
          </cell>
          <cell r="E1131">
            <v>44147</v>
          </cell>
          <cell r="F1131">
            <v>230550157400</v>
          </cell>
          <cell r="G1131" t="str">
            <v>PAG.FAC.COSTO TOTAL</v>
          </cell>
          <cell r="H1131">
            <v>900341526</v>
          </cell>
          <cell r="I1131" t="str">
            <v>FUND CARDIOV DE COLOM ZON FRA SAS</v>
          </cell>
          <cell r="J1131" t="str">
            <v>8026D82-</v>
          </cell>
          <cell r="K1131" t="str">
            <v>FHIC-242669</v>
          </cell>
          <cell r="L1131">
            <v>242669</v>
          </cell>
          <cell r="M1131">
            <v>211680</v>
          </cell>
          <cell r="P1131" t="str">
            <v>11/30/2020</v>
          </cell>
        </row>
        <row r="1132">
          <cell r="A1132" t="str">
            <v>900341526-242673</v>
          </cell>
          <cell r="B1132">
            <v>823</v>
          </cell>
          <cell r="C1132">
            <v>210</v>
          </cell>
          <cell r="D1132" t="str">
            <v>823-210</v>
          </cell>
          <cell r="E1132">
            <v>44299</v>
          </cell>
          <cell r="F1132">
            <v>230550157400</v>
          </cell>
          <cell r="G1132" t="str">
            <v>4N/MEDICAMENTOS</v>
          </cell>
          <cell r="H1132">
            <v>900341526</v>
          </cell>
          <cell r="I1132" t="str">
            <v>FUND CARDIOV DE COLOM ZON FRA SAS</v>
          </cell>
          <cell r="J1132" t="str">
            <v>8027D82-</v>
          </cell>
          <cell r="K1132" t="str">
            <v>FHIC-242673</v>
          </cell>
          <cell r="L1132">
            <v>242673</v>
          </cell>
          <cell r="M1132">
            <v>210600</v>
          </cell>
          <cell r="P1132">
            <v>44504</v>
          </cell>
        </row>
        <row r="1133">
          <cell r="A1133" t="str">
            <v>900341526-242674</v>
          </cell>
          <cell r="B1133">
            <v>823</v>
          </cell>
          <cell r="C1133">
            <v>210</v>
          </cell>
          <cell r="D1133" t="str">
            <v>823-210</v>
          </cell>
          <cell r="E1133">
            <v>44299</v>
          </cell>
          <cell r="F1133">
            <v>230550157400</v>
          </cell>
          <cell r="G1133" t="str">
            <v>4N/MEDICAMENTOS</v>
          </cell>
          <cell r="H1133">
            <v>900341526</v>
          </cell>
          <cell r="I1133" t="str">
            <v>FUND CARDIOV DE COLOM ZON FRA SAS</v>
          </cell>
          <cell r="J1133" t="str">
            <v>8021D82-</v>
          </cell>
          <cell r="K1133" t="str">
            <v>FHIC-242674</v>
          </cell>
          <cell r="L1133">
            <v>242674</v>
          </cell>
          <cell r="M1133">
            <v>210600</v>
          </cell>
          <cell r="P1133">
            <v>44504</v>
          </cell>
        </row>
        <row r="1134">
          <cell r="A1134" t="str">
            <v>900341526-242680</v>
          </cell>
          <cell r="B1134">
            <v>823</v>
          </cell>
          <cell r="C1134">
            <v>210</v>
          </cell>
          <cell r="D1134" t="str">
            <v>823-210</v>
          </cell>
          <cell r="E1134">
            <v>44299</v>
          </cell>
          <cell r="F1134">
            <v>230550157400</v>
          </cell>
          <cell r="G1134" t="str">
            <v>4N/MEDICAMENTOS</v>
          </cell>
          <cell r="H1134">
            <v>900341526</v>
          </cell>
          <cell r="I1134" t="str">
            <v>FUND CARDIOV DE COLOM ZON FRA SAS</v>
          </cell>
          <cell r="J1134" t="str">
            <v>8027D82-</v>
          </cell>
          <cell r="K1134" t="str">
            <v>FHIC-242680</v>
          </cell>
          <cell r="L1134">
            <v>242680</v>
          </cell>
          <cell r="M1134">
            <v>210600</v>
          </cell>
          <cell r="P1134">
            <v>44504</v>
          </cell>
        </row>
        <row r="1135">
          <cell r="A1135" t="str">
            <v>900341526-242682</v>
          </cell>
          <cell r="B1135">
            <v>823</v>
          </cell>
          <cell r="C1135">
            <v>210</v>
          </cell>
          <cell r="D1135" t="str">
            <v>823-210</v>
          </cell>
          <cell r="E1135">
            <v>44299</v>
          </cell>
          <cell r="F1135">
            <v>230550157400</v>
          </cell>
          <cell r="G1135" t="str">
            <v>4N/MEDICAMENTOS</v>
          </cell>
          <cell r="H1135">
            <v>900341526</v>
          </cell>
          <cell r="I1135" t="str">
            <v>FUND CARDIOV DE COLOM ZON FRA SAS</v>
          </cell>
          <cell r="J1135" t="str">
            <v>8027D82-</v>
          </cell>
          <cell r="K1135" t="str">
            <v>FHIC-242682</v>
          </cell>
          <cell r="L1135">
            <v>242682</v>
          </cell>
          <cell r="M1135">
            <v>210600</v>
          </cell>
          <cell r="P1135">
            <v>44504</v>
          </cell>
        </row>
        <row r="1136">
          <cell r="A1136" t="str">
            <v>900341526-242683</v>
          </cell>
          <cell r="B1136">
            <v>823</v>
          </cell>
          <cell r="C1136">
            <v>108</v>
          </cell>
          <cell r="D1136" t="str">
            <v>823-108</v>
          </cell>
          <cell r="E1136">
            <v>44147</v>
          </cell>
          <cell r="F1136">
            <v>230550157400</v>
          </cell>
          <cell r="G1136" t="str">
            <v>PAG.FAC.COSTO TOTAL</v>
          </cell>
          <cell r="H1136">
            <v>900341526</v>
          </cell>
          <cell r="I1136" t="str">
            <v>FUND CARDIOV DE COLOM ZON FRA SAS</v>
          </cell>
          <cell r="J1136" t="str">
            <v>8027D82-</v>
          </cell>
          <cell r="K1136" t="str">
            <v>FHIC-242683</v>
          </cell>
          <cell r="L1136">
            <v>242683</v>
          </cell>
          <cell r="M1136">
            <v>211680</v>
          </cell>
          <cell r="P1136" t="str">
            <v>11/30/2020</v>
          </cell>
        </row>
        <row r="1137">
          <cell r="A1137" t="str">
            <v>900341526-242685</v>
          </cell>
          <cell r="B1137">
            <v>823</v>
          </cell>
          <cell r="C1137">
            <v>108</v>
          </cell>
          <cell r="D1137" t="str">
            <v>823-108</v>
          </cell>
          <cell r="E1137">
            <v>44147</v>
          </cell>
          <cell r="F1137">
            <v>230550157400</v>
          </cell>
          <cell r="G1137" t="str">
            <v>PAG.FAC.COSTO TOTAL</v>
          </cell>
          <cell r="H1137">
            <v>900341526</v>
          </cell>
          <cell r="I1137" t="str">
            <v>FUND CARDIOV DE COLOM ZON FRA SAS</v>
          </cell>
          <cell r="J1137" t="str">
            <v>8026D82-</v>
          </cell>
          <cell r="K1137" t="str">
            <v>FHIC-242685</v>
          </cell>
          <cell r="L1137">
            <v>242685</v>
          </cell>
          <cell r="M1137">
            <v>211680</v>
          </cell>
          <cell r="P1137" t="str">
            <v>11/30/2020</v>
          </cell>
        </row>
        <row r="1138">
          <cell r="A1138" t="str">
            <v>900341526-242687</v>
          </cell>
          <cell r="B1138">
            <v>823</v>
          </cell>
          <cell r="C1138">
            <v>210</v>
          </cell>
          <cell r="D1138" t="str">
            <v>823-210</v>
          </cell>
          <cell r="E1138">
            <v>44299</v>
          </cell>
          <cell r="F1138">
            <v>230550157400</v>
          </cell>
          <cell r="G1138" t="str">
            <v>4N/MEDICAMENTOS</v>
          </cell>
          <cell r="H1138">
            <v>900341526</v>
          </cell>
          <cell r="I1138" t="str">
            <v>FUND CARDIOV DE COLOM ZON FRA SAS</v>
          </cell>
          <cell r="J1138" t="str">
            <v>8027D82-</v>
          </cell>
          <cell r="K1138" t="str">
            <v>FHIC-242687</v>
          </cell>
          <cell r="L1138">
            <v>242687</v>
          </cell>
          <cell r="M1138">
            <v>210600</v>
          </cell>
          <cell r="P1138">
            <v>44504</v>
          </cell>
        </row>
        <row r="1139">
          <cell r="A1139" t="str">
            <v>900341526-242688</v>
          </cell>
          <cell r="B1139">
            <v>823</v>
          </cell>
          <cell r="C1139">
            <v>210</v>
          </cell>
          <cell r="D1139" t="str">
            <v>823-210</v>
          </cell>
          <cell r="E1139">
            <v>44299</v>
          </cell>
          <cell r="F1139">
            <v>230550157400</v>
          </cell>
          <cell r="G1139" t="str">
            <v>4N/MEDICAMENTOS</v>
          </cell>
          <cell r="H1139">
            <v>900341526</v>
          </cell>
          <cell r="I1139" t="str">
            <v>FUND CARDIOV DE COLOM ZON FRA SAS</v>
          </cell>
          <cell r="J1139" t="str">
            <v>8027D82-</v>
          </cell>
          <cell r="K1139" t="str">
            <v>FHIC-242688</v>
          </cell>
          <cell r="L1139">
            <v>242688</v>
          </cell>
          <cell r="M1139">
            <v>210600</v>
          </cell>
          <cell r="P1139">
            <v>44504</v>
          </cell>
        </row>
        <row r="1140">
          <cell r="A1140" t="str">
            <v>900341526-242692</v>
          </cell>
          <cell r="B1140">
            <v>823</v>
          </cell>
          <cell r="C1140">
            <v>210</v>
          </cell>
          <cell r="D1140" t="str">
            <v>823-210</v>
          </cell>
          <cell r="E1140">
            <v>44299</v>
          </cell>
          <cell r="F1140">
            <v>230550157400</v>
          </cell>
          <cell r="G1140" t="str">
            <v>4N/MEDICAMENTOS</v>
          </cell>
          <cell r="H1140">
            <v>900341526</v>
          </cell>
          <cell r="I1140" t="str">
            <v>FUND CARDIOV DE COLOM ZON FRA SAS</v>
          </cell>
          <cell r="J1140" t="str">
            <v>8027D82-</v>
          </cell>
          <cell r="K1140" t="str">
            <v>FHIC-242692</v>
          </cell>
          <cell r="L1140">
            <v>242692</v>
          </cell>
          <cell r="M1140">
            <v>210600</v>
          </cell>
          <cell r="P1140">
            <v>44504</v>
          </cell>
        </row>
        <row r="1141">
          <cell r="A1141" t="str">
            <v>900341526-242694</v>
          </cell>
          <cell r="B1141">
            <v>823</v>
          </cell>
          <cell r="C1141">
            <v>210</v>
          </cell>
          <cell r="D1141" t="str">
            <v>823-210</v>
          </cell>
          <cell r="E1141">
            <v>44299</v>
          </cell>
          <cell r="F1141">
            <v>230550157400</v>
          </cell>
          <cell r="G1141" t="str">
            <v>4N/MEDICAMENTOS</v>
          </cell>
          <cell r="H1141">
            <v>900341526</v>
          </cell>
          <cell r="I1141" t="str">
            <v>FUND CARDIOV DE COLOM ZON FRA SAS</v>
          </cell>
          <cell r="J1141" t="str">
            <v>8027D82-</v>
          </cell>
          <cell r="K1141" t="str">
            <v>FHIC-242694</v>
          </cell>
          <cell r="L1141">
            <v>242694</v>
          </cell>
          <cell r="M1141">
            <v>210600</v>
          </cell>
          <cell r="P1141">
            <v>44443</v>
          </cell>
        </row>
        <row r="1142">
          <cell r="A1142" t="str">
            <v>900341526-242696</v>
          </cell>
          <cell r="B1142">
            <v>823</v>
          </cell>
          <cell r="C1142">
            <v>210</v>
          </cell>
          <cell r="D1142" t="str">
            <v>823-210</v>
          </cell>
          <cell r="E1142">
            <v>44299</v>
          </cell>
          <cell r="F1142">
            <v>230550157400</v>
          </cell>
          <cell r="G1142" t="str">
            <v>4N/MEDICAMENTOS</v>
          </cell>
          <cell r="H1142">
            <v>900341526</v>
          </cell>
          <cell r="I1142" t="str">
            <v>FUND CARDIOV DE COLOM ZON FRA SAS</v>
          </cell>
          <cell r="J1142" t="str">
            <v>8027D82-</v>
          </cell>
          <cell r="K1142" t="str">
            <v>FHIC-242696</v>
          </cell>
          <cell r="L1142">
            <v>242696</v>
          </cell>
          <cell r="M1142">
            <v>210600</v>
          </cell>
          <cell r="P1142">
            <v>44504</v>
          </cell>
        </row>
        <row r="1143">
          <cell r="A1143" t="str">
            <v>900341526-242697</v>
          </cell>
          <cell r="B1143">
            <v>823</v>
          </cell>
          <cell r="C1143">
            <v>108</v>
          </cell>
          <cell r="D1143" t="str">
            <v>823-108</v>
          </cell>
          <cell r="E1143">
            <v>44147</v>
          </cell>
          <cell r="F1143">
            <v>230550157400</v>
          </cell>
          <cell r="G1143" t="str">
            <v>PAG.FAC.COSTO TOTAL</v>
          </cell>
          <cell r="H1143">
            <v>900341526</v>
          </cell>
          <cell r="I1143" t="str">
            <v>FUND CARDIOV DE COLOM ZON FRA SAS</v>
          </cell>
          <cell r="J1143" t="str">
            <v>8027D82-</v>
          </cell>
          <cell r="K1143" t="str">
            <v>FHIC-242697</v>
          </cell>
          <cell r="L1143">
            <v>242697</v>
          </cell>
          <cell r="M1143">
            <v>211680</v>
          </cell>
          <cell r="P1143" t="str">
            <v>11/30/2020</v>
          </cell>
        </row>
        <row r="1144">
          <cell r="A1144" t="str">
            <v>900341526-242699</v>
          </cell>
          <cell r="B1144">
            <v>823</v>
          </cell>
          <cell r="C1144">
            <v>108</v>
          </cell>
          <cell r="D1144" t="str">
            <v>823-108</v>
          </cell>
          <cell r="E1144">
            <v>44147</v>
          </cell>
          <cell r="F1144">
            <v>230550157400</v>
          </cell>
          <cell r="G1144" t="str">
            <v>PAG.FAC.COSTO TOTAL</v>
          </cell>
          <cell r="H1144">
            <v>900341526</v>
          </cell>
          <cell r="I1144" t="str">
            <v>FUND CARDIOV DE COLOM ZON FRA SAS</v>
          </cell>
          <cell r="J1144" t="str">
            <v>8030D82-</v>
          </cell>
          <cell r="K1144" t="str">
            <v>FHIC-242699</v>
          </cell>
          <cell r="L1144">
            <v>242699</v>
          </cell>
          <cell r="M1144">
            <v>211680</v>
          </cell>
          <cell r="P1144" t="str">
            <v>11/30/2020</v>
          </cell>
        </row>
        <row r="1145">
          <cell r="A1145" t="str">
            <v>900341526-242700</v>
          </cell>
          <cell r="B1145">
            <v>823</v>
          </cell>
          <cell r="C1145">
            <v>108</v>
          </cell>
          <cell r="D1145" t="str">
            <v>823-108</v>
          </cell>
          <cell r="E1145">
            <v>44147</v>
          </cell>
          <cell r="F1145">
            <v>230550157400</v>
          </cell>
          <cell r="G1145" t="str">
            <v>PAG.FAC.COSTO TOTAL</v>
          </cell>
          <cell r="H1145">
            <v>900341526</v>
          </cell>
          <cell r="I1145" t="str">
            <v>FUND CARDIOV DE COLOM ZON FRA SAS</v>
          </cell>
          <cell r="J1145" t="str">
            <v>8026D82-</v>
          </cell>
          <cell r="K1145" t="str">
            <v>FHIC-242700</v>
          </cell>
          <cell r="L1145">
            <v>242700</v>
          </cell>
          <cell r="M1145">
            <v>211680</v>
          </cell>
          <cell r="P1145" t="str">
            <v>11/30/2020</v>
          </cell>
        </row>
        <row r="1146">
          <cell r="A1146" t="str">
            <v>900341526-242701</v>
          </cell>
          <cell r="B1146">
            <v>823</v>
          </cell>
          <cell r="C1146">
            <v>231</v>
          </cell>
          <cell r="D1146" t="str">
            <v>823-231</v>
          </cell>
          <cell r="E1146">
            <v>44351</v>
          </cell>
          <cell r="F1146">
            <v>230550157400</v>
          </cell>
          <cell r="G1146" t="str">
            <v>4N/LABOARTROPC LINICO</v>
          </cell>
          <cell r="H1146">
            <v>900341526</v>
          </cell>
          <cell r="I1146" t="str">
            <v>FUND CARDIOV DE COLOM ZON FRA SAS</v>
          </cell>
          <cell r="J1146" t="str">
            <v>8026D82-</v>
          </cell>
          <cell r="K1146" t="str">
            <v>FHIC-242701</v>
          </cell>
          <cell r="L1146">
            <v>242701</v>
          </cell>
          <cell r="M1146">
            <v>211680</v>
          </cell>
          <cell r="P1146">
            <v>44352</v>
          </cell>
        </row>
        <row r="1147">
          <cell r="A1147" t="str">
            <v>900341526-242702</v>
          </cell>
          <cell r="B1147">
            <v>823</v>
          </cell>
          <cell r="C1147">
            <v>210</v>
          </cell>
          <cell r="D1147" t="str">
            <v>823-210</v>
          </cell>
          <cell r="E1147">
            <v>44299</v>
          </cell>
          <cell r="F1147">
            <v>230550157400</v>
          </cell>
          <cell r="G1147" t="str">
            <v>4N/MEDICAMENTOS</v>
          </cell>
          <cell r="H1147">
            <v>900341526</v>
          </cell>
          <cell r="I1147" t="str">
            <v>FUND CARDIOV DE COLOM ZON FRA SAS</v>
          </cell>
          <cell r="J1147" t="str">
            <v>8026D82-</v>
          </cell>
          <cell r="K1147" t="str">
            <v>FHIC-242702</v>
          </cell>
          <cell r="L1147">
            <v>242702</v>
          </cell>
          <cell r="M1147">
            <v>210600</v>
          </cell>
          <cell r="P1147">
            <v>44443</v>
          </cell>
        </row>
        <row r="1148">
          <cell r="A1148" t="str">
            <v>900341526-242704</v>
          </cell>
          <cell r="B1148">
            <v>823</v>
          </cell>
          <cell r="C1148">
            <v>108</v>
          </cell>
          <cell r="D1148" t="str">
            <v>823-108</v>
          </cell>
          <cell r="E1148">
            <v>44147</v>
          </cell>
          <cell r="F1148">
            <v>230550157400</v>
          </cell>
          <cell r="G1148" t="str">
            <v>PAG.FAC.COSTO TOTAL</v>
          </cell>
          <cell r="H1148">
            <v>900341526</v>
          </cell>
          <cell r="I1148" t="str">
            <v>FUND CARDIOV DE COLOM ZON FRA SAS</v>
          </cell>
          <cell r="J1148" t="str">
            <v>8030D82-</v>
          </cell>
          <cell r="K1148" t="str">
            <v>FHIC-242704</v>
          </cell>
          <cell r="L1148">
            <v>242704</v>
          </cell>
          <cell r="M1148">
            <v>211680</v>
          </cell>
          <cell r="P1148" t="str">
            <v>11/30/2020</v>
          </cell>
        </row>
        <row r="1149">
          <cell r="A1149" t="str">
            <v>900341526-242707</v>
          </cell>
          <cell r="B1149">
            <v>823</v>
          </cell>
          <cell r="C1149">
            <v>108</v>
          </cell>
          <cell r="D1149" t="str">
            <v>823-108</v>
          </cell>
          <cell r="E1149">
            <v>44147</v>
          </cell>
          <cell r="F1149">
            <v>230550157400</v>
          </cell>
          <cell r="G1149" t="str">
            <v>PAG.FAC.COSTO TOTAL</v>
          </cell>
          <cell r="H1149">
            <v>900341526</v>
          </cell>
          <cell r="I1149" t="str">
            <v>FUND CARDIOV DE COLOM ZON FRA SAS</v>
          </cell>
          <cell r="J1149" t="str">
            <v>8027D82-</v>
          </cell>
          <cell r="K1149" t="str">
            <v>FHIC-242707</v>
          </cell>
          <cell r="L1149">
            <v>242707</v>
          </cell>
          <cell r="M1149">
            <v>211680</v>
          </cell>
          <cell r="P1149" t="str">
            <v>11/30/2020</v>
          </cell>
        </row>
        <row r="1150">
          <cell r="A1150" t="str">
            <v>900341526-242710</v>
          </cell>
          <cell r="B1150">
            <v>823</v>
          </cell>
          <cell r="C1150">
            <v>108</v>
          </cell>
          <cell r="D1150" t="str">
            <v>823-108</v>
          </cell>
          <cell r="E1150">
            <v>44147</v>
          </cell>
          <cell r="F1150">
            <v>230550157400</v>
          </cell>
          <cell r="G1150" t="str">
            <v>PAG.FAC.COSTO TOTAL</v>
          </cell>
          <cell r="H1150">
            <v>900341526</v>
          </cell>
          <cell r="I1150" t="str">
            <v>FUND CARDIOV DE COLOM ZON FRA SAS</v>
          </cell>
          <cell r="J1150" t="str">
            <v>8027D82-</v>
          </cell>
          <cell r="K1150" t="str">
            <v>FHIC-242710</v>
          </cell>
          <cell r="L1150">
            <v>242710</v>
          </cell>
          <cell r="M1150">
            <v>211680</v>
          </cell>
          <cell r="P1150" t="str">
            <v>11/30/2020</v>
          </cell>
        </row>
        <row r="1151">
          <cell r="A1151" t="str">
            <v>900341526-242711</v>
          </cell>
          <cell r="B1151">
            <v>823</v>
          </cell>
          <cell r="C1151">
            <v>108</v>
          </cell>
          <cell r="D1151" t="str">
            <v>823-108</v>
          </cell>
          <cell r="E1151">
            <v>44147</v>
          </cell>
          <cell r="F1151">
            <v>230550157400</v>
          </cell>
          <cell r="G1151" t="str">
            <v>PAG.FAC.COSTO TOTAL</v>
          </cell>
          <cell r="H1151">
            <v>900341526</v>
          </cell>
          <cell r="I1151" t="str">
            <v>FUND CARDIOV DE COLOM ZON FRA SAS</v>
          </cell>
          <cell r="J1151" t="str">
            <v>8027D82-</v>
          </cell>
          <cell r="K1151" t="str">
            <v>FHIC-242711</v>
          </cell>
          <cell r="L1151">
            <v>242711</v>
          </cell>
          <cell r="M1151">
            <v>211680</v>
          </cell>
          <cell r="P1151" t="str">
            <v>11/30/2020</v>
          </cell>
        </row>
        <row r="1152">
          <cell r="A1152" t="str">
            <v>900341526-242712</v>
          </cell>
          <cell r="B1152">
            <v>823</v>
          </cell>
          <cell r="C1152">
            <v>108</v>
          </cell>
          <cell r="D1152" t="str">
            <v>823-108</v>
          </cell>
          <cell r="E1152">
            <v>44147</v>
          </cell>
          <cell r="F1152">
            <v>230550157400</v>
          </cell>
          <cell r="G1152" t="str">
            <v>PAG.FAC.COSTO TOTAL</v>
          </cell>
          <cell r="H1152">
            <v>900341526</v>
          </cell>
          <cell r="I1152" t="str">
            <v>FUND CARDIOV DE COLOM ZON FRA SAS</v>
          </cell>
          <cell r="J1152" t="str">
            <v>8027D82-</v>
          </cell>
          <cell r="K1152" t="str">
            <v>FHIC-242712</v>
          </cell>
          <cell r="L1152">
            <v>242712</v>
          </cell>
          <cell r="M1152">
            <v>211680</v>
          </cell>
          <cell r="P1152" t="str">
            <v>11/30/2020</v>
          </cell>
        </row>
        <row r="1153">
          <cell r="A1153" t="str">
            <v>900341526-242713</v>
          </cell>
          <cell r="B1153">
            <v>823</v>
          </cell>
          <cell r="C1153">
            <v>108</v>
          </cell>
          <cell r="D1153" t="str">
            <v>823-108</v>
          </cell>
          <cell r="E1153">
            <v>44147</v>
          </cell>
          <cell r="F1153">
            <v>230550157400</v>
          </cell>
          <cell r="G1153" t="str">
            <v>PAG.FAC.COSTO TOTAL</v>
          </cell>
          <cell r="H1153">
            <v>900341526</v>
          </cell>
          <cell r="I1153" t="str">
            <v>FUND CARDIOV DE COLOM ZON FRA SAS</v>
          </cell>
          <cell r="J1153" t="str">
            <v>8027D82-</v>
          </cell>
          <cell r="K1153" t="str">
            <v>FHIC-242713</v>
          </cell>
          <cell r="L1153">
            <v>242713</v>
          </cell>
          <cell r="M1153">
            <v>211680</v>
          </cell>
          <cell r="P1153" t="str">
            <v>11/30/2020</v>
          </cell>
        </row>
        <row r="1154">
          <cell r="A1154" t="str">
            <v>900341526-242715</v>
          </cell>
          <cell r="B1154">
            <v>823</v>
          </cell>
          <cell r="C1154">
            <v>108</v>
          </cell>
          <cell r="D1154" t="str">
            <v>823-108</v>
          </cell>
          <cell r="E1154">
            <v>44147</v>
          </cell>
          <cell r="F1154">
            <v>230550157400</v>
          </cell>
          <cell r="G1154" t="str">
            <v>PAG.FAC.COSTO TOTAL</v>
          </cell>
          <cell r="H1154">
            <v>900341526</v>
          </cell>
          <cell r="I1154" t="str">
            <v>FUND CARDIOV DE COLOM ZON FRA SAS</v>
          </cell>
          <cell r="J1154" t="str">
            <v>8027D82-</v>
          </cell>
          <cell r="K1154" t="str">
            <v>FHIC-242715</v>
          </cell>
          <cell r="L1154">
            <v>242715</v>
          </cell>
          <cell r="M1154">
            <v>211680</v>
          </cell>
          <cell r="P1154" t="str">
            <v>11/30/2020</v>
          </cell>
        </row>
        <row r="1155">
          <cell r="A1155" t="str">
            <v>900341526-242716</v>
          </cell>
          <cell r="B1155">
            <v>823</v>
          </cell>
          <cell r="C1155">
            <v>108</v>
          </cell>
          <cell r="D1155" t="str">
            <v>823-108</v>
          </cell>
          <cell r="E1155">
            <v>44147</v>
          </cell>
          <cell r="F1155">
            <v>230550157400</v>
          </cell>
          <cell r="G1155" t="str">
            <v>PAG.FAC.COSTO TOTAL</v>
          </cell>
          <cell r="H1155">
            <v>900341526</v>
          </cell>
          <cell r="I1155" t="str">
            <v>FUND CARDIOV DE COLOM ZON FRA SAS</v>
          </cell>
          <cell r="J1155" t="str">
            <v>8026D82-</v>
          </cell>
          <cell r="K1155" t="str">
            <v>FHIC-242716</v>
          </cell>
          <cell r="L1155">
            <v>242716</v>
          </cell>
          <cell r="M1155">
            <v>211680</v>
          </cell>
          <cell r="P1155" t="str">
            <v>11/30/2020</v>
          </cell>
        </row>
        <row r="1156">
          <cell r="A1156" t="str">
            <v>900341526-242717</v>
          </cell>
          <cell r="B1156">
            <v>823</v>
          </cell>
          <cell r="C1156">
            <v>210</v>
          </cell>
          <cell r="D1156" t="str">
            <v>823-210</v>
          </cell>
          <cell r="E1156">
            <v>44299</v>
          </cell>
          <cell r="F1156">
            <v>230550157400</v>
          </cell>
          <cell r="G1156" t="str">
            <v>4N/MEDICAMENTOS</v>
          </cell>
          <cell r="H1156">
            <v>900341526</v>
          </cell>
          <cell r="I1156" t="str">
            <v>FUND CARDIOV DE COLOM ZON FRA SAS</v>
          </cell>
          <cell r="J1156" t="str">
            <v>8027D82-</v>
          </cell>
          <cell r="K1156" t="str">
            <v>FHIC-242717</v>
          </cell>
          <cell r="L1156">
            <v>242717</v>
          </cell>
          <cell r="M1156">
            <v>210600</v>
          </cell>
          <cell r="P1156">
            <v>44504</v>
          </cell>
        </row>
        <row r="1157">
          <cell r="A1157" t="str">
            <v>900341526-242723</v>
          </cell>
          <cell r="B1157">
            <v>823</v>
          </cell>
          <cell r="C1157">
            <v>210</v>
          </cell>
          <cell r="D1157" t="str">
            <v>823-210</v>
          </cell>
          <cell r="E1157">
            <v>44299</v>
          </cell>
          <cell r="F1157">
            <v>230550157400</v>
          </cell>
          <cell r="G1157" t="str">
            <v>4N/MEDICAMENTOS</v>
          </cell>
          <cell r="H1157">
            <v>900341526</v>
          </cell>
          <cell r="I1157" t="str">
            <v>FUND CARDIOV DE COLOM ZON FRA SAS</v>
          </cell>
          <cell r="J1157" t="str">
            <v>8027D82-</v>
          </cell>
          <cell r="K1157" t="str">
            <v>FHIC-242723</v>
          </cell>
          <cell r="L1157">
            <v>242723</v>
          </cell>
          <cell r="M1157">
            <v>210600</v>
          </cell>
          <cell r="P1157">
            <v>44504</v>
          </cell>
        </row>
        <row r="1158">
          <cell r="A1158" t="str">
            <v>900341526-242726</v>
          </cell>
          <cell r="B1158">
            <v>823</v>
          </cell>
          <cell r="C1158">
            <v>210</v>
          </cell>
          <cell r="D1158" t="str">
            <v>823-210</v>
          </cell>
          <cell r="E1158">
            <v>44299</v>
          </cell>
          <cell r="F1158">
            <v>230550157400</v>
          </cell>
          <cell r="G1158" t="str">
            <v>4N//MEDICAMENTOS</v>
          </cell>
          <cell r="H1158">
            <v>900341526</v>
          </cell>
          <cell r="I1158" t="str">
            <v>FUND CARDIOV DE COLOM ZON FRA SAS</v>
          </cell>
          <cell r="J1158" t="str">
            <v>8027D82-</v>
          </cell>
          <cell r="K1158" t="str">
            <v>FHIC-242726</v>
          </cell>
          <cell r="L1158">
            <v>242726</v>
          </cell>
          <cell r="M1158">
            <v>210600</v>
          </cell>
          <cell r="P1158">
            <v>44504</v>
          </cell>
        </row>
        <row r="1159">
          <cell r="A1159" t="str">
            <v>900341526-242761</v>
          </cell>
          <cell r="B1159">
            <v>823</v>
          </cell>
          <cell r="C1159">
            <v>210</v>
          </cell>
          <cell r="D1159" t="str">
            <v>823-210</v>
          </cell>
          <cell r="E1159">
            <v>44299</v>
          </cell>
          <cell r="F1159">
            <v>230550157400</v>
          </cell>
          <cell r="G1159" t="str">
            <v>4N/MEDICAMENTOS</v>
          </cell>
          <cell r="H1159">
            <v>900341526</v>
          </cell>
          <cell r="I1159" t="str">
            <v>FUND CARDIOV DE COLOM ZON FRA SAS</v>
          </cell>
          <cell r="J1159" t="str">
            <v>8027D82-</v>
          </cell>
          <cell r="K1159" t="str">
            <v>FHIC-242761</v>
          </cell>
          <cell r="L1159">
            <v>242761</v>
          </cell>
          <cell r="M1159">
            <v>210600</v>
          </cell>
          <cell r="P1159">
            <v>44504</v>
          </cell>
        </row>
        <row r="1160">
          <cell r="A1160" t="str">
            <v>900341526-242762</v>
          </cell>
          <cell r="B1160">
            <v>823</v>
          </cell>
          <cell r="C1160">
            <v>210</v>
          </cell>
          <cell r="D1160" t="str">
            <v>823-210</v>
          </cell>
          <cell r="E1160">
            <v>44299</v>
          </cell>
          <cell r="F1160">
            <v>230550157400</v>
          </cell>
          <cell r="G1160" t="str">
            <v>4N/MEDICAMENTOS</v>
          </cell>
          <cell r="H1160">
            <v>900341526</v>
          </cell>
          <cell r="I1160" t="str">
            <v>FUND CARDIOV DE COLOM ZON FRA SAS</v>
          </cell>
          <cell r="J1160" t="str">
            <v>8027D82-</v>
          </cell>
          <cell r="K1160" t="str">
            <v>FHIC-242762</v>
          </cell>
          <cell r="L1160">
            <v>242762</v>
          </cell>
          <cell r="M1160">
            <v>210600</v>
          </cell>
          <cell r="P1160">
            <v>44473</v>
          </cell>
        </row>
        <row r="1161">
          <cell r="A1161" t="str">
            <v>900341526-242764</v>
          </cell>
          <cell r="B1161">
            <v>823</v>
          </cell>
          <cell r="C1161">
            <v>187</v>
          </cell>
          <cell r="D1161" t="str">
            <v>823-187</v>
          </cell>
          <cell r="E1161">
            <v>44271</v>
          </cell>
          <cell r="F1161">
            <v>230550108400</v>
          </cell>
          <cell r="G1161" t="str">
            <v>4N/APOYO DIAGNOSTICO</v>
          </cell>
          <cell r="H1161">
            <v>900341526</v>
          </cell>
          <cell r="I1161" t="str">
            <v>FUND CARDIOV DE COLOM ZON FRA SAS</v>
          </cell>
          <cell r="J1161" t="str">
            <v>8027D82-</v>
          </cell>
          <cell r="K1161" t="str">
            <v>FHIC-242764</v>
          </cell>
          <cell r="L1161">
            <v>242764</v>
          </cell>
          <cell r="M1161">
            <v>211680</v>
          </cell>
          <cell r="P1161" t="str">
            <v>03/30/2021</v>
          </cell>
        </row>
        <row r="1162">
          <cell r="A1162" t="str">
            <v>900341526-242766</v>
          </cell>
          <cell r="B1162">
            <v>823</v>
          </cell>
          <cell r="C1162">
            <v>187</v>
          </cell>
          <cell r="D1162" t="str">
            <v>823-187</v>
          </cell>
          <cell r="E1162">
            <v>44271</v>
          </cell>
          <cell r="F1162">
            <v>230550108400</v>
          </cell>
          <cell r="G1162" t="str">
            <v>4N/APOYO DIAGNOSTICO</v>
          </cell>
          <cell r="H1162">
            <v>900341526</v>
          </cell>
          <cell r="I1162" t="str">
            <v>FUND CARDIOV DE COLOM ZON FRA SAS</v>
          </cell>
          <cell r="J1162" t="str">
            <v>8027D82-</v>
          </cell>
          <cell r="K1162" t="str">
            <v>FHIC-242766</v>
          </cell>
          <cell r="L1162">
            <v>242766</v>
          </cell>
          <cell r="M1162">
            <v>211680</v>
          </cell>
          <cell r="P1162" t="str">
            <v>03/30/2021</v>
          </cell>
        </row>
        <row r="1163">
          <cell r="A1163" t="str">
            <v>900341526-242769</v>
          </cell>
          <cell r="B1163">
            <v>823</v>
          </cell>
          <cell r="C1163">
            <v>210</v>
          </cell>
          <cell r="D1163" t="str">
            <v>823-210</v>
          </cell>
          <cell r="E1163">
            <v>44299</v>
          </cell>
          <cell r="F1163">
            <v>230550157400</v>
          </cell>
          <cell r="G1163" t="str">
            <v>4N/MEDICAMENTOS</v>
          </cell>
          <cell r="H1163">
            <v>900341526</v>
          </cell>
          <cell r="I1163" t="str">
            <v>FUND CARDIOV DE COLOM ZON FRA SAS</v>
          </cell>
          <cell r="J1163" t="str">
            <v>8027D82-</v>
          </cell>
          <cell r="K1163" t="str">
            <v>FHIC-242769</v>
          </cell>
          <cell r="L1163">
            <v>242769</v>
          </cell>
          <cell r="M1163">
            <v>210600</v>
          </cell>
          <cell r="P1163">
            <v>44504</v>
          </cell>
        </row>
        <row r="1164">
          <cell r="A1164" t="str">
            <v>900341526-242771</v>
          </cell>
          <cell r="B1164">
            <v>823</v>
          </cell>
          <cell r="C1164">
            <v>210</v>
          </cell>
          <cell r="D1164" t="str">
            <v>823-210</v>
          </cell>
          <cell r="E1164">
            <v>44299</v>
          </cell>
          <cell r="F1164">
            <v>230550157400</v>
          </cell>
          <cell r="G1164" t="str">
            <v>4N/MEDICAMENTOS</v>
          </cell>
          <cell r="H1164">
            <v>900341526</v>
          </cell>
          <cell r="I1164" t="str">
            <v>FUND CARDIOV DE COLOM ZON FRA SAS</v>
          </cell>
          <cell r="J1164" t="str">
            <v>8027D82-</v>
          </cell>
          <cell r="K1164" t="str">
            <v>FHIC-242771</v>
          </cell>
          <cell r="L1164">
            <v>242771</v>
          </cell>
          <cell r="M1164">
            <v>210600</v>
          </cell>
          <cell r="P1164">
            <v>44473</v>
          </cell>
        </row>
        <row r="1165">
          <cell r="A1165" t="str">
            <v>900341526-242773</v>
          </cell>
          <cell r="B1165">
            <v>823</v>
          </cell>
          <cell r="C1165">
            <v>210</v>
          </cell>
          <cell r="D1165" t="str">
            <v>823-210</v>
          </cell>
          <cell r="E1165">
            <v>44299</v>
          </cell>
          <cell r="F1165">
            <v>230550157400</v>
          </cell>
          <cell r="G1165" t="str">
            <v>4N/NEDICAENTOS</v>
          </cell>
          <cell r="H1165">
            <v>900341526</v>
          </cell>
          <cell r="I1165" t="str">
            <v>FUND CARDIOV DE COLOM ZON FRA SAS</v>
          </cell>
          <cell r="J1165" t="str">
            <v>8027D82-</v>
          </cell>
          <cell r="K1165" t="str">
            <v>FHIC-242773</v>
          </cell>
          <cell r="L1165">
            <v>242773</v>
          </cell>
          <cell r="M1165">
            <v>210600</v>
          </cell>
          <cell r="P1165">
            <v>44443</v>
          </cell>
        </row>
        <row r="1166">
          <cell r="A1166" t="str">
            <v>900341526-242775</v>
          </cell>
          <cell r="B1166">
            <v>823</v>
          </cell>
          <cell r="C1166">
            <v>210</v>
          </cell>
          <cell r="D1166" t="str">
            <v>823-210</v>
          </cell>
          <cell r="E1166">
            <v>44299</v>
          </cell>
          <cell r="F1166">
            <v>230550157400</v>
          </cell>
          <cell r="G1166" t="str">
            <v>4N/MEDICAMENTOS</v>
          </cell>
          <cell r="H1166">
            <v>900341526</v>
          </cell>
          <cell r="I1166" t="str">
            <v>FUND CARDIOV DE COLOM ZON FRA SAS</v>
          </cell>
          <cell r="J1166" t="str">
            <v>8027D82-</v>
          </cell>
          <cell r="K1166" t="str">
            <v>FHIC-242775</v>
          </cell>
          <cell r="L1166">
            <v>242775</v>
          </cell>
          <cell r="M1166">
            <v>210600</v>
          </cell>
          <cell r="P1166">
            <v>44443</v>
          </cell>
        </row>
        <row r="1167">
          <cell r="A1167" t="str">
            <v>900341526-242778</v>
          </cell>
          <cell r="B1167">
            <v>823</v>
          </cell>
          <cell r="C1167">
            <v>210</v>
          </cell>
          <cell r="D1167" t="str">
            <v>823-210</v>
          </cell>
          <cell r="E1167">
            <v>44299</v>
          </cell>
          <cell r="F1167">
            <v>230550157400</v>
          </cell>
          <cell r="G1167" t="str">
            <v>4N/MEDICAMENTOS</v>
          </cell>
          <cell r="H1167">
            <v>900341526</v>
          </cell>
          <cell r="I1167" t="str">
            <v>FUND CARDIOV DE COLOM ZON FRA SAS</v>
          </cell>
          <cell r="J1167" t="str">
            <v>8021D82-</v>
          </cell>
          <cell r="K1167" t="str">
            <v>FHIC-242778</v>
          </cell>
          <cell r="L1167">
            <v>242778</v>
          </cell>
          <cell r="M1167">
            <v>210600</v>
          </cell>
          <cell r="P1167">
            <v>44412</v>
          </cell>
        </row>
        <row r="1168">
          <cell r="A1168" t="str">
            <v>900341526-242780</v>
          </cell>
          <cell r="B1168">
            <v>823</v>
          </cell>
          <cell r="C1168">
            <v>210</v>
          </cell>
          <cell r="D1168" t="str">
            <v>823-210</v>
          </cell>
          <cell r="E1168">
            <v>44299</v>
          </cell>
          <cell r="F1168">
            <v>230550157400</v>
          </cell>
          <cell r="G1168" t="str">
            <v>4N/MEDICAMENTOS</v>
          </cell>
          <cell r="H1168">
            <v>900341526</v>
          </cell>
          <cell r="I1168" t="str">
            <v>FUND CARDIOV DE COLOM ZON FRA SAS</v>
          </cell>
          <cell r="J1168" t="str">
            <v>8027D82-</v>
          </cell>
          <cell r="K1168" t="str">
            <v>FHIC-242780</v>
          </cell>
          <cell r="L1168">
            <v>242780</v>
          </cell>
          <cell r="M1168">
            <v>210600</v>
          </cell>
          <cell r="P1168">
            <v>44473</v>
          </cell>
        </row>
        <row r="1169">
          <cell r="A1169" t="str">
            <v>900341526-242783</v>
          </cell>
          <cell r="B1169">
            <v>823</v>
          </cell>
          <cell r="C1169">
            <v>210</v>
          </cell>
          <cell r="D1169" t="str">
            <v>823-210</v>
          </cell>
          <cell r="E1169">
            <v>44299</v>
          </cell>
          <cell r="F1169">
            <v>230550157400</v>
          </cell>
          <cell r="G1169" t="str">
            <v>4N/MEDICAMENTOS</v>
          </cell>
          <cell r="H1169">
            <v>900341526</v>
          </cell>
          <cell r="I1169" t="str">
            <v>FUND CARDIOV DE COLOM ZON FRA SAS</v>
          </cell>
          <cell r="J1169" t="str">
            <v>8027D82-</v>
          </cell>
          <cell r="K1169" t="str">
            <v>FHIC-242783</v>
          </cell>
          <cell r="L1169">
            <v>242783</v>
          </cell>
          <cell r="M1169">
            <v>210600</v>
          </cell>
          <cell r="P1169">
            <v>44504</v>
          </cell>
        </row>
        <row r="1170">
          <cell r="A1170" t="str">
            <v>900341526-242789</v>
          </cell>
          <cell r="B1170">
            <v>823</v>
          </cell>
          <cell r="C1170">
            <v>210</v>
          </cell>
          <cell r="D1170" t="str">
            <v>823-210</v>
          </cell>
          <cell r="E1170">
            <v>44299</v>
          </cell>
          <cell r="F1170">
            <v>230550157400</v>
          </cell>
          <cell r="G1170" t="str">
            <v>4N/MEDICAMENTOS</v>
          </cell>
          <cell r="H1170">
            <v>900341526</v>
          </cell>
          <cell r="I1170" t="str">
            <v>FUND CARDIOV DE COLOM ZON FRA SAS</v>
          </cell>
          <cell r="J1170" t="str">
            <v>8027D82-</v>
          </cell>
          <cell r="K1170" t="str">
            <v>FHIC-242789</v>
          </cell>
          <cell r="L1170">
            <v>242789</v>
          </cell>
          <cell r="M1170">
            <v>210600</v>
          </cell>
          <cell r="P1170">
            <v>44473</v>
          </cell>
        </row>
        <row r="1171">
          <cell r="A1171" t="str">
            <v>900341526-242797</v>
          </cell>
          <cell r="B1171">
            <v>823</v>
          </cell>
          <cell r="C1171">
            <v>108</v>
          </cell>
          <cell r="D1171" t="str">
            <v>823-108</v>
          </cell>
          <cell r="E1171">
            <v>44147</v>
          </cell>
          <cell r="F1171">
            <v>230550157400</v>
          </cell>
          <cell r="G1171" t="str">
            <v>PAG.FAC.COSTO TOTAL</v>
          </cell>
          <cell r="H1171">
            <v>900341526</v>
          </cell>
          <cell r="I1171" t="str">
            <v>FUND CARDIOV DE COLOM ZON FRA SAS</v>
          </cell>
          <cell r="J1171" t="str">
            <v>8027D82-</v>
          </cell>
          <cell r="K1171" t="str">
            <v>FHIC-242797</v>
          </cell>
          <cell r="L1171">
            <v>242797</v>
          </cell>
          <cell r="M1171">
            <v>211680</v>
          </cell>
          <cell r="P1171" t="str">
            <v>11/30/2020</v>
          </cell>
        </row>
        <row r="1172">
          <cell r="A1172" t="str">
            <v>900341526-242913</v>
          </cell>
          <cell r="B1172">
            <v>823</v>
          </cell>
          <cell r="C1172">
            <v>108</v>
          </cell>
          <cell r="D1172" t="str">
            <v>823-108</v>
          </cell>
          <cell r="E1172">
            <v>44147</v>
          </cell>
          <cell r="F1172">
            <v>230550157400</v>
          </cell>
          <cell r="G1172" t="str">
            <v>PAG.FAC.COSTO TOTAL</v>
          </cell>
          <cell r="H1172">
            <v>900341526</v>
          </cell>
          <cell r="I1172" t="str">
            <v>FUND CARDIOV DE COLOM ZON FRA SAS</v>
          </cell>
          <cell r="J1172" t="str">
            <v>8030D82-</v>
          </cell>
          <cell r="K1172" t="str">
            <v>FHIC-242913</v>
          </cell>
          <cell r="L1172">
            <v>242913</v>
          </cell>
          <cell r="M1172">
            <v>211680</v>
          </cell>
          <cell r="P1172" t="str">
            <v>11/30/2020</v>
          </cell>
        </row>
        <row r="1173">
          <cell r="A1173" t="str">
            <v>900341526-242915</v>
          </cell>
          <cell r="B1173">
            <v>823</v>
          </cell>
          <cell r="C1173">
            <v>108</v>
          </cell>
          <cell r="D1173" t="str">
            <v>823-108</v>
          </cell>
          <cell r="E1173">
            <v>44147</v>
          </cell>
          <cell r="F1173">
            <v>230550157400</v>
          </cell>
          <cell r="G1173" t="str">
            <v>PAG.FAC.COSTO TOTAL</v>
          </cell>
          <cell r="H1173">
            <v>900341526</v>
          </cell>
          <cell r="I1173" t="str">
            <v>FUND CARDIOV DE COLOM ZON FRA SAS</v>
          </cell>
          <cell r="J1173" t="str">
            <v>8026D82-</v>
          </cell>
          <cell r="K1173" t="str">
            <v>FHIC-242915</v>
          </cell>
          <cell r="L1173">
            <v>242915</v>
          </cell>
          <cell r="M1173">
            <v>211680</v>
          </cell>
          <cell r="P1173" t="str">
            <v>11/30/2020</v>
          </cell>
        </row>
        <row r="1174">
          <cell r="A1174" t="str">
            <v>900341526-242919</v>
          </cell>
          <cell r="B1174">
            <v>823</v>
          </cell>
          <cell r="C1174">
            <v>108</v>
          </cell>
          <cell r="D1174" t="str">
            <v>823-108</v>
          </cell>
          <cell r="E1174">
            <v>44147</v>
          </cell>
          <cell r="F1174">
            <v>230550157400</v>
          </cell>
          <cell r="G1174" t="str">
            <v>PAG.FAC.COSTO TOTAL</v>
          </cell>
          <cell r="H1174">
            <v>900341526</v>
          </cell>
          <cell r="I1174" t="str">
            <v>FUND CARDIOV DE COLOM ZON FRA SAS</v>
          </cell>
          <cell r="J1174" t="str">
            <v>8026D82-</v>
          </cell>
          <cell r="K1174" t="str">
            <v>FHIC-242919</v>
          </cell>
          <cell r="L1174">
            <v>242919</v>
          </cell>
          <cell r="M1174">
            <v>211680</v>
          </cell>
          <cell r="P1174" t="str">
            <v>11/30/2020</v>
          </cell>
        </row>
        <row r="1175">
          <cell r="A1175" t="str">
            <v>900341526-242921</v>
          </cell>
          <cell r="B1175">
            <v>823</v>
          </cell>
          <cell r="C1175">
            <v>108</v>
          </cell>
          <cell r="D1175" t="str">
            <v>823-108</v>
          </cell>
          <cell r="E1175">
            <v>44147</v>
          </cell>
          <cell r="F1175">
            <v>230550157400</v>
          </cell>
          <cell r="G1175" t="str">
            <v>PAG.FAC.COSTO TOTAL</v>
          </cell>
          <cell r="H1175">
            <v>900341526</v>
          </cell>
          <cell r="I1175" t="str">
            <v>FUND CARDIOV DE COLOM ZON FRA SAS</v>
          </cell>
          <cell r="J1175" t="str">
            <v>8027D82-</v>
          </cell>
          <cell r="K1175" t="str">
            <v>FHIC-242921</v>
          </cell>
          <cell r="L1175">
            <v>242921</v>
          </cell>
          <cell r="M1175">
            <v>211680</v>
          </cell>
          <cell r="P1175" t="str">
            <v>11/30/2020</v>
          </cell>
        </row>
        <row r="1176">
          <cell r="A1176" t="str">
            <v>900341526-242923</v>
          </cell>
          <cell r="B1176">
            <v>823</v>
          </cell>
          <cell r="C1176">
            <v>108</v>
          </cell>
          <cell r="D1176" t="str">
            <v>823-108</v>
          </cell>
          <cell r="E1176">
            <v>44147</v>
          </cell>
          <cell r="F1176">
            <v>230550157400</v>
          </cell>
          <cell r="G1176" t="str">
            <v>PAG.FAC.COSTO TOTAL</v>
          </cell>
          <cell r="H1176">
            <v>900341526</v>
          </cell>
          <cell r="I1176" t="str">
            <v>FUND CARDIOV DE COLOM ZON FRA SAS</v>
          </cell>
          <cell r="J1176" t="str">
            <v>8026D82-</v>
          </cell>
          <cell r="K1176" t="str">
            <v>FHIC-242923</v>
          </cell>
          <cell r="L1176">
            <v>242923</v>
          </cell>
          <cell r="M1176">
            <v>211680</v>
          </cell>
          <cell r="P1176" t="str">
            <v>11/30/2020</v>
          </cell>
        </row>
        <row r="1177">
          <cell r="A1177" t="str">
            <v>900341526-242925</v>
          </cell>
          <cell r="B1177">
            <v>823</v>
          </cell>
          <cell r="C1177">
            <v>210</v>
          </cell>
          <cell r="D1177" t="str">
            <v>823-210</v>
          </cell>
          <cell r="E1177">
            <v>44299</v>
          </cell>
          <cell r="F1177">
            <v>230550157400</v>
          </cell>
          <cell r="G1177" t="str">
            <v>4N/MEDICAMENTOS</v>
          </cell>
          <cell r="H1177">
            <v>900341526</v>
          </cell>
          <cell r="I1177" t="str">
            <v>FUND CARDIOV DE COLOM ZON FRA SAS</v>
          </cell>
          <cell r="J1177" t="str">
            <v>8027D82-</v>
          </cell>
          <cell r="K1177" t="str">
            <v>FHIC-242925</v>
          </cell>
          <cell r="L1177">
            <v>242925</v>
          </cell>
          <cell r="M1177">
            <v>210600</v>
          </cell>
          <cell r="P1177">
            <v>44443</v>
          </cell>
        </row>
        <row r="1178">
          <cell r="A1178" t="str">
            <v>900341526-242928</v>
          </cell>
          <cell r="B1178">
            <v>823</v>
          </cell>
          <cell r="C1178">
            <v>108</v>
          </cell>
          <cell r="D1178" t="str">
            <v>823-108</v>
          </cell>
          <cell r="E1178">
            <v>44147</v>
          </cell>
          <cell r="F1178">
            <v>230550157400</v>
          </cell>
          <cell r="G1178" t="str">
            <v>PAG.FAC.COSTO TOTAL</v>
          </cell>
          <cell r="H1178">
            <v>900341526</v>
          </cell>
          <cell r="I1178" t="str">
            <v>FUND CARDIOV DE COLOM ZON FRA SAS</v>
          </cell>
          <cell r="J1178" t="str">
            <v>8036D82-</v>
          </cell>
          <cell r="K1178" t="str">
            <v>FHIC-242928</v>
          </cell>
          <cell r="L1178">
            <v>242928</v>
          </cell>
          <cell r="M1178">
            <v>211680</v>
          </cell>
          <cell r="P1178" t="str">
            <v>11/30/2020</v>
          </cell>
        </row>
        <row r="1179">
          <cell r="A1179" t="str">
            <v>900341526-242946</v>
          </cell>
          <cell r="B1179">
            <v>823</v>
          </cell>
          <cell r="C1179">
            <v>210</v>
          </cell>
          <cell r="D1179" t="str">
            <v>823-210</v>
          </cell>
          <cell r="E1179">
            <v>44299</v>
          </cell>
          <cell r="F1179">
            <v>230550157400</v>
          </cell>
          <cell r="G1179" t="str">
            <v>4N/MEDICAMENTOS</v>
          </cell>
          <cell r="H1179">
            <v>900341526</v>
          </cell>
          <cell r="I1179" t="str">
            <v>FUND CARDIOV DE COLOM ZON FRA SAS</v>
          </cell>
          <cell r="J1179" t="str">
            <v>8027D82-</v>
          </cell>
          <cell r="K1179" t="str">
            <v>FHIC-242946</v>
          </cell>
          <cell r="L1179">
            <v>242946</v>
          </cell>
          <cell r="M1179">
            <v>210600</v>
          </cell>
          <cell r="P1179">
            <v>44443</v>
          </cell>
        </row>
        <row r="1180">
          <cell r="A1180" t="str">
            <v>900341526-242953</v>
          </cell>
          <cell r="B1180">
            <v>823</v>
          </cell>
          <cell r="C1180">
            <v>210</v>
          </cell>
          <cell r="D1180" t="str">
            <v>823-210</v>
          </cell>
          <cell r="E1180">
            <v>44299</v>
          </cell>
          <cell r="F1180">
            <v>230550157400</v>
          </cell>
          <cell r="G1180" t="str">
            <v>4N/MEDICAMENTOS</v>
          </cell>
          <cell r="H1180">
            <v>900341526</v>
          </cell>
          <cell r="I1180" t="str">
            <v>FUND CARDIOV DE COLOM ZON FRA SAS</v>
          </cell>
          <cell r="J1180" t="str">
            <v>8027D82-</v>
          </cell>
          <cell r="K1180" t="str">
            <v>FHIC-242953</v>
          </cell>
          <cell r="L1180">
            <v>242953</v>
          </cell>
          <cell r="M1180">
            <v>210600</v>
          </cell>
          <cell r="P1180">
            <v>44443</v>
          </cell>
        </row>
        <row r="1181">
          <cell r="A1181" t="str">
            <v>900341526-242966</v>
          </cell>
          <cell r="B1181">
            <v>823</v>
          </cell>
          <cell r="C1181">
            <v>210</v>
          </cell>
          <cell r="D1181" t="str">
            <v>823-210</v>
          </cell>
          <cell r="E1181">
            <v>44299</v>
          </cell>
          <cell r="F1181">
            <v>230550157400</v>
          </cell>
          <cell r="G1181" t="str">
            <v>4N/MEDICAMENTOS</v>
          </cell>
          <cell r="H1181">
            <v>900341526</v>
          </cell>
          <cell r="I1181" t="str">
            <v>FUND CARDIOV DE COLOM ZON FRA SAS</v>
          </cell>
          <cell r="J1181" t="str">
            <v>8027D82-</v>
          </cell>
          <cell r="K1181" t="str">
            <v>FHIC-242966</v>
          </cell>
          <cell r="L1181">
            <v>242966</v>
          </cell>
          <cell r="M1181">
            <v>210600</v>
          </cell>
          <cell r="P1181">
            <v>44443</v>
          </cell>
        </row>
        <row r="1182">
          <cell r="A1182" t="str">
            <v>900341526-242969</v>
          </cell>
          <cell r="B1182">
            <v>823</v>
          </cell>
          <cell r="C1182">
            <v>210</v>
          </cell>
          <cell r="D1182" t="str">
            <v>823-210</v>
          </cell>
          <cell r="E1182">
            <v>44299</v>
          </cell>
          <cell r="F1182">
            <v>230550157400</v>
          </cell>
          <cell r="G1182" t="str">
            <v>4N/MEDICAMENTOS</v>
          </cell>
          <cell r="H1182">
            <v>900341526</v>
          </cell>
          <cell r="I1182" t="str">
            <v>FUND CARDIOV DE COLOM ZON FRA SAS</v>
          </cell>
          <cell r="J1182" t="str">
            <v>8027D82-</v>
          </cell>
          <cell r="K1182" t="str">
            <v>FHIC-242969</v>
          </cell>
          <cell r="L1182">
            <v>242969</v>
          </cell>
          <cell r="M1182">
            <v>210600</v>
          </cell>
          <cell r="P1182">
            <v>44443</v>
          </cell>
        </row>
        <row r="1183">
          <cell r="A1183" t="str">
            <v>900341526-242971</v>
          </cell>
          <cell r="B1183">
            <v>823</v>
          </cell>
          <cell r="C1183">
            <v>187</v>
          </cell>
          <cell r="D1183" t="str">
            <v>823-187</v>
          </cell>
          <cell r="E1183">
            <v>44271</v>
          </cell>
          <cell r="F1183">
            <v>230550108400</v>
          </cell>
          <cell r="G1183" t="str">
            <v>4N/APOYO DIAGNOSTICO</v>
          </cell>
          <cell r="H1183">
            <v>900341526</v>
          </cell>
          <cell r="I1183" t="str">
            <v>FUND CARDIOV DE COLOM ZON FRA SAS</v>
          </cell>
          <cell r="J1183" t="str">
            <v>8027D82-</v>
          </cell>
          <cell r="K1183" t="str">
            <v>FHIC-242971</v>
          </cell>
          <cell r="L1183">
            <v>242971</v>
          </cell>
          <cell r="M1183">
            <v>211680</v>
          </cell>
          <cell r="P1183" t="str">
            <v>03/30/2021</v>
          </cell>
        </row>
        <row r="1184">
          <cell r="A1184" t="str">
            <v>900341526-242980</v>
          </cell>
          <cell r="B1184">
            <v>823</v>
          </cell>
          <cell r="C1184">
            <v>187</v>
          </cell>
          <cell r="D1184" t="str">
            <v>823-187</v>
          </cell>
          <cell r="E1184">
            <v>44271</v>
          </cell>
          <cell r="F1184">
            <v>230550108400</v>
          </cell>
          <cell r="G1184" t="str">
            <v>4N/APOYO DIAGNOSTICO</v>
          </cell>
          <cell r="H1184">
            <v>900341526</v>
          </cell>
          <cell r="I1184" t="str">
            <v>FUND CARDIOV DE COLOM ZON FRA SAS</v>
          </cell>
          <cell r="J1184" t="str">
            <v>8027D82-</v>
          </cell>
          <cell r="K1184" t="str">
            <v>FHIC-242980</v>
          </cell>
          <cell r="L1184">
            <v>242980</v>
          </cell>
          <cell r="M1184">
            <v>211680</v>
          </cell>
          <cell r="P1184" t="str">
            <v>03/30/2021</v>
          </cell>
        </row>
        <row r="1185">
          <cell r="A1185" t="str">
            <v>900341526-242981</v>
          </cell>
          <cell r="B1185">
            <v>823</v>
          </cell>
          <cell r="C1185">
            <v>187</v>
          </cell>
          <cell r="D1185" t="str">
            <v>823-187</v>
          </cell>
          <cell r="E1185">
            <v>44271</v>
          </cell>
          <cell r="F1185">
            <v>230550108400</v>
          </cell>
          <cell r="G1185" t="str">
            <v>4N/APOYO DIAGNOSTICO</v>
          </cell>
          <cell r="H1185">
            <v>900341526</v>
          </cell>
          <cell r="I1185" t="str">
            <v>FUND CARDIOV DE COLOM ZON FRA SAS</v>
          </cell>
          <cell r="J1185" t="str">
            <v>8027D82-</v>
          </cell>
          <cell r="K1185" t="str">
            <v>FHIC-242981</v>
          </cell>
          <cell r="L1185">
            <v>242981</v>
          </cell>
          <cell r="M1185">
            <v>211680</v>
          </cell>
          <cell r="P1185" t="str">
            <v>03/30/2021</v>
          </cell>
        </row>
        <row r="1186">
          <cell r="A1186" t="str">
            <v>900341526-242987</v>
          </cell>
          <cell r="B1186">
            <v>823</v>
          </cell>
          <cell r="C1186">
            <v>210</v>
          </cell>
          <cell r="D1186" t="str">
            <v>823-210</v>
          </cell>
          <cell r="E1186">
            <v>44299</v>
          </cell>
          <cell r="F1186">
            <v>230550157400</v>
          </cell>
          <cell r="G1186" t="str">
            <v>4N/MEDICAENTOS</v>
          </cell>
          <cell r="H1186">
            <v>900341526</v>
          </cell>
          <cell r="I1186" t="str">
            <v>FUND CARDIOV DE COLOM ZON FRA SAS</v>
          </cell>
          <cell r="J1186" t="str">
            <v>8027D82-</v>
          </cell>
          <cell r="K1186" t="str">
            <v>FHIC-242987</v>
          </cell>
          <cell r="L1186">
            <v>242987</v>
          </cell>
          <cell r="M1186">
            <v>210600</v>
          </cell>
          <cell r="P1186">
            <v>44473</v>
          </cell>
        </row>
        <row r="1187">
          <cell r="A1187" t="str">
            <v>900341526-242991</v>
          </cell>
          <cell r="B1187">
            <v>823</v>
          </cell>
          <cell r="C1187">
            <v>187</v>
          </cell>
          <cell r="D1187" t="str">
            <v>823-187</v>
          </cell>
          <cell r="E1187">
            <v>44271</v>
          </cell>
          <cell r="F1187">
            <v>230550108400</v>
          </cell>
          <cell r="G1187" t="str">
            <v>4N/APOYO DIAGNOSTICO</v>
          </cell>
          <cell r="H1187">
            <v>900341526</v>
          </cell>
          <cell r="I1187" t="str">
            <v>FUND CARDIOV DE COLOM ZON FRA SAS</v>
          </cell>
          <cell r="J1187" t="str">
            <v>8027D82-</v>
          </cell>
          <cell r="K1187" t="str">
            <v>FHIC-242991</v>
          </cell>
          <cell r="L1187">
            <v>242991</v>
          </cell>
          <cell r="M1187">
            <v>211680</v>
          </cell>
          <cell r="P1187" t="str">
            <v>03/30/2021</v>
          </cell>
        </row>
        <row r="1188">
          <cell r="A1188" t="str">
            <v>900341526-242994</v>
          </cell>
          <cell r="B1188">
            <v>823</v>
          </cell>
          <cell r="C1188">
            <v>187</v>
          </cell>
          <cell r="D1188" t="str">
            <v>823-187</v>
          </cell>
          <cell r="E1188">
            <v>44271</v>
          </cell>
          <cell r="F1188">
            <v>230550108400</v>
          </cell>
          <cell r="G1188" t="str">
            <v>4N/APOYO DIAGNOSTICO</v>
          </cell>
          <cell r="H1188">
            <v>900341526</v>
          </cell>
          <cell r="I1188" t="str">
            <v>FUND CARDIOV DE COLOM ZON FRA SAS</v>
          </cell>
          <cell r="J1188" t="str">
            <v>8027D82-</v>
          </cell>
          <cell r="K1188" t="str">
            <v>FHIC-242994</v>
          </cell>
          <cell r="L1188">
            <v>242994</v>
          </cell>
          <cell r="M1188">
            <v>211680</v>
          </cell>
          <cell r="P1188" t="str">
            <v>03/30/2021</v>
          </cell>
        </row>
        <row r="1189">
          <cell r="A1189" t="str">
            <v>900341526-243004</v>
          </cell>
          <cell r="B1189">
            <v>823</v>
          </cell>
          <cell r="C1189">
            <v>187</v>
          </cell>
          <cell r="D1189" t="str">
            <v>823-187</v>
          </cell>
          <cell r="E1189">
            <v>44271</v>
          </cell>
          <cell r="F1189">
            <v>230550108400</v>
          </cell>
          <cell r="G1189" t="str">
            <v>4N/APOYO DIAGNOSTICO</v>
          </cell>
          <cell r="H1189">
            <v>900341526</v>
          </cell>
          <cell r="I1189" t="str">
            <v>FUND CARDIOV DE COLOM ZON FRA SAS</v>
          </cell>
          <cell r="J1189" t="str">
            <v>8027D82-</v>
          </cell>
          <cell r="K1189" t="str">
            <v>FHIC-243004</v>
          </cell>
          <cell r="L1189">
            <v>243004</v>
          </cell>
          <cell r="M1189">
            <v>211680</v>
          </cell>
          <cell r="P1189" t="str">
            <v>03/30/2021</v>
          </cell>
        </row>
        <row r="1190">
          <cell r="A1190" t="str">
            <v>900341526-243005</v>
          </cell>
          <cell r="B1190">
            <v>823</v>
          </cell>
          <cell r="C1190">
            <v>187</v>
          </cell>
          <cell r="D1190" t="str">
            <v>823-187</v>
          </cell>
          <cell r="E1190">
            <v>44271</v>
          </cell>
          <cell r="F1190">
            <v>230550108400</v>
          </cell>
          <cell r="G1190" t="str">
            <v>4N/APOYO DIAGNOSTICO</v>
          </cell>
          <cell r="H1190">
            <v>900341526</v>
          </cell>
          <cell r="I1190" t="str">
            <v>FUND CARDIOV DE COLOM ZON FRA SAS</v>
          </cell>
          <cell r="J1190" t="str">
            <v>8027D82-</v>
          </cell>
          <cell r="K1190" t="str">
            <v>FHIC-243005</v>
          </cell>
          <cell r="L1190">
            <v>243005</v>
          </cell>
          <cell r="M1190">
            <v>211680</v>
          </cell>
          <cell r="P1190" t="str">
            <v>03/30/2021</v>
          </cell>
        </row>
        <row r="1191">
          <cell r="A1191" t="str">
            <v>900341526-243007</v>
          </cell>
          <cell r="B1191">
            <v>823</v>
          </cell>
          <cell r="C1191">
            <v>187</v>
          </cell>
          <cell r="D1191" t="str">
            <v>823-187</v>
          </cell>
          <cell r="E1191">
            <v>44271</v>
          </cell>
          <cell r="F1191">
            <v>230550108400</v>
          </cell>
          <cell r="G1191" t="str">
            <v>4N/APOYO DIAGNOSTICO</v>
          </cell>
          <cell r="H1191">
            <v>900341526</v>
          </cell>
          <cell r="I1191" t="str">
            <v>FUND CARDIOV DE COLOM ZON FRA SAS</v>
          </cell>
          <cell r="J1191" t="str">
            <v>8027D82-</v>
          </cell>
          <cell r="K1191" t="str">
            <v>FHIC-243007</v>
          </cell>
          <cell r="L1191">
            <v>243007</v>
          </cell>
          <cell r="M1191">
            <v>211680</v>
          </cell>
          <cell r="P1191" t="str">
            <v>03/30/2021</v>
          </cell>
        </row>
        <row r="1192">
          <cell r="A1192" t="str">
            <v>900341526-243009</v>
          </cell>
          <cell r="B1192">
            <v>823</v>
          </cell>
          <cell r="C1192">
            <v>187</v>
          </cell>
          <cell r="D1192" t="str">
            <v>823-187</v>
          </cell>
          <cell r="E1192">
            <v>44271</v>
          </cell>
          <cell r="F1192">
            <v>230550108400</v>
          </cell>
          <cell r="G1192" t="str">
            <v>4N/APOYO DIAGNOSTICO</v>
          </cell>
          <cell r="H1192">
            <v>900341526</v>
          </cell>
          <cell r="I1192" t="str">
            <v>FUND CARDIOV DE COLOM ZON FRA SAS</v>
          </cell>
          <cell r="J1192" t="str">
            <v>8027D82-</v>
          </cell>
          <cell r="K1192" t="str">
            <v>FHIC-243009</v>
          </cell>
          <cell r="L1192">
            <v>243009</v>
          </cell>
          <cell r="M1192">
            <v>211680</v>
          </cell>
          <cell r="P1192" t="str">
            <v>03/30/2021</v>
          </cell>
        </row>
        <row r="1193">
          <cell r="A1193" t="str">
            <v>900341526-243011</v>
          </cell>
          <cell r="B1193">
            <v>823</v>
          </cell>
          <cell r="C1193">
            <v>108</v>
          </cell>
          <cell r="D1193" t="str">
            <v>823-108</v>
          </cell>
          <cell r="E1193">
            <v>44147</v>
          </cell>
          <cell r="F1193">
            <v>230550157400</v>
          </cell>
          <cell r="G1193" t="str">
            <v>PAG.FAC.COSTO TOTAL</v>
          </cell>
          <cell r="H1193">
            <v>900341526</v>
          </cell>
          <cell r="I1193" t="str">
            <v>FUND CARDIOV DE COLOM ZON FRA SAS</v>
          </cell>
          <cell r="J1193" t="str">
            <v>8027D82-</v>
          </cell>
          <cell r="K1193" t="str">
            <v>FHIC-243011</v>
          </cell>
          <cell r="L1193">
            <v>243011</v>
          </cell>
          <cell r="M1193">
            <v>211680</v>
          </cell>
          <cell r="P1193" t="str">
            <v>11/30/2020</v>
          </cell>
        </row>
        <row r="1194">
          <cell r="A1194" t="str">
            <v>900341526-243013</v>
          </cell>
          <cell r="B1194">
            <v>823</v>
          </cell>
          <cell r="C1194">
            <v>108</v>
          </cell>
          <cell r="D1194" t="str">
            <v>823-108</v>
          </cell>
          <cell r="E1194">
            <v>44147</v>
          </cell>
          <cell r="F1194">
            <v>230550157400</v>
          </cell>
          <cell r="G1194" t="str">
            <v>PAG.FAC.COSTO TOTAL</v>
          </cell>
          <cell r="H1194">
            <v>900341526</v>
          </cell>
          <cell r="I1194" t="str">
            <v>FUND CARDIOV DE COLOM ZON FRA SAS</v>
          </cell>
          <cell r="J1194" t="str">
            <v>8027D82-</v>
          </cell>
          <cell r="K1194" t="str">
            <v>FHIC-243013</v>
          </cell>
          <cell r="L1194">
            <v>243013</v>
          </cell>
          <cell r="M1194">
            <v>211680</v>
          </cell>
          <cell r="P1194" t="str">
            <v>11/30/2020</v>
          </cell>
        </row>
        <row r="1195">
          <cell r="A1195" t="str">
            <v>900341526-243016</v>
          </cell>
          <cell r="B1195">
            <v>823</v>
          </cell>
          <cell r="C1195">
            <v>108</v>
          </cell>
          <cell r="D1195" t="str">
            <v>823-108</v>
          </cell>
          <cell r="E1195">
            <v>44147</v>
          </cell>
          <cell r="F1195">
            <v>230550157400</v>
          </cell>
          <cell r="G1195" t="str">
            <v>PAG.FAC.COSTO TOTAL</v>
          </cell>
          <cell r="H1195">
            <v>900341526</v>
          </cell>
          <cell r="I1195" t="str">
            <v>FUND CARDIOV DE COLOM ZON FRA SAS</v>
          </cell>
          <cell r="J1195" t="str">
            <v>8027D82-</v>
          </cell>
          <cell r="K1195" t="str">
            <v>FHIC-243016</v>
          </cell>
          <cell r="L1195">
            <v>243016</v>
          </cell>
          <cell r="M1195">
            <v>211680</v>
          </cell>
          <cell r="P1195" t="str">
            <v>11/30/2020</v>
          </cell>
        </row>
        <row r="1196">
          <cell r="A1196" t="str">
            <v>900341526-243017</v>
          </cell>
          <cell r="B1196">
            <v>823</v>
          </cell>
          <cell r="C1196">
            <v>108</v>
          </cell>
          <cell r="D1196" t="str">
            <v>823-108</v>
          </cell>
          <cell r="E1196">
            <v>44147</v>
          </cell>
          <cell r="F1196">
            <v>230550157400</v>
          </cell>
          <cell r="G1196" t="str">
            <v>PAG.FAC.COSTO TOTAL</v>
          </cell>
          <cell r="H1196">
            <v>900341526</v>
          </cell>
          <cell r="I1196" t="str">
            <v>FUND CARDIOV DE COLOM ZON FRA SAS</v>
          </cell>
          <cell r="J1196" t="str">
            <v>8027D82-</v>
          </cell>
          <cell r="K1196" t="str">
            <v>FHIC-243017</v>
          </cell>
          <cell r="L1196">
            <v>243017</v>
          </cell>
          <cell r="M1196">
            <v>211680</v>
          </cell>
          <cell r="P1196" t="str">
            <v>11/30/2020</v>
          </cell>
        </row>
        <row r="1197">
          <cell r="A1197" t="str">
            <v>900341526-243019</v>
          </cell>
          <cell r="B1197">
            <v>823</v>
          </cell>
          <cell r="C1197">
            <v>187</v>
          </cell>
          <cell r="D1197" t="str">
            <v>823-187</v>
          </cell>
          <cell r="E1197">
            <v>44271</v>
          </cell>
          <cell r="F1197">
            <v>230550108400</v>
          </cell>
          <cell r="G1197" t="str">
            <v>4N/APOYO DIAGNOSTICO</v>
          </cell>
          <cell r="H1197">
            <v>900341526</v>
          </cell>
          <cell r="I1197" t="str">
            <v>FUND CARDIOV DE COLOM ZON FRA SAS</v>
          </cell>
          <cell r="J1197" t="str">
            <v>8027D82-</v>
          </cell>
          <cell r="K1197" t="str">
            <v>FHIC-243019</v>
          </cell>
          <cell r="L1197">
            <v>243019</v>
          </cell>
          <cell r="M1197">
            <v>211680</v>
          </cell>
          <cell r="P1197" t="str">
            <v>03/30/2021</v>
          </cell>
        </row>
        <row r="1198">
          <cell r="A1198" t="str">
            <v>900341526-243021</v>
          </cell>
          <cell r="B1198">
            <v>823</v>
          </cell>
          <cell r="C1198">
            <v>187</v>
          </cell>
          <cell r="D1198" t="str">
            <v>823-187</v>
          </cell>
          <cell r="E1198">
            <v>44271</v>
          </cell>
          <cell r="F1198">
            <v>230550108400</v>
          </cell>
          <cell r="G1198" t="str">
            <v>4N/APOYO DIAGNOSTICO</v>
          </cell>
          <cell r="H1198">
            <v>900341526</v>
          </cell>
          <cell r="I1198" t="str">
            <v>FUND CARDIOV DE COLOM ZON FRA SAS</v>
          </cell>
          <cell r="J1198" t="str">
            <v>8027D82-</v>
          </cell>
          <cell r="K1198" t="str">
            <v>FHIC-243021</v>
          </cell>
          <cell r="L1198">
            <v>243021</v>
          </cell>
          <cell r="M1198">
            <v>211680</v>
          </cell>
          <cell r="P1198" t="str">
            <v>03/30/2021</v>
          </cell>
        </row>
        <row r="1199">
          <cell r="A1199" t="str">
            <v>900341526-243022</v>
          </cell>
          <cell r="B1199">
            <v>823</v>
          </cell>
          <cell r="C1199">
            <v>187</v>
          </cell>
          <cell r="D1199" t="str">
            <v>823-187</v>
          </cell>
          <cell r="E1199">
            <v>44271</v>
          </cell>
          <cell r="F1199">
            <v>230550108400</v>
          </cell>
          <cell r="G1199" t="str">
            <v>4N/APOYO DIAGNOSTICO</v>
          </cell>
          <cell r="H1199">
            <v>900341526</v>
          </cell>
          <cell r="I1199" t="str">
            <v>FUND CARDIOV DE COLOM ZON FRA SAS</v>
          </cell>
          <cell r="J1199" t="str">
            <v>8027D82-</v>
          </cell>
          <cell r="K1199" t="str">
            <v>FHIC-243022</v>
          </cell>
          <cell r="L1199">
            <v>243022</v>
          </cell>
          <cell r="M1199">
            <v>211680</v>
          </cell>
          <cell r="P1199" t="str">
            <v>03/30/2021</v>
          </cell>
        </row>
        <row r="1200">
          <cell r="A1200" t="str">
            <v>900341526-243024</v>
          </cell>
          <cell r="B1200">
            <v>823</v>
          </cell>
          <cell r="C1200">
            <v>108</v>
          </cell>
          <cell r="D1200" t="str">
            <v>823-108</v>
          </cell>
          <cell r="E1200">
            <v>44147</v>
          </cell>
          <cell r="F1200">
            <v>230550157400</v>
          </cell>
          <cell r="G1200" t="str">
            <v>PAG.FAC.COSTO TOTAL</v>
          </cell>
          <cell r="H1200">
            <v>900341526</v>
          </cell>
          <cell r="I1200" t="str">
            <v>FUND CARDIOV DE COLOM ZON FRA SAS</v>
          </cell>
          <cell r="J1200" t="str">
            <v>8027D82-</v>
          </cell>
          <cell r="K1200" t="str">
            <v>FHIC-243024</v>
          </cell>
          <cell r="L1200">
            <v>243024</v>
          </cell>
          <cell r="M1200">
            <v>211680</v>
          </cell>
          <cell r="P1200" t="str">
            <v>11/30/2020</v>
          </cell>
        </row>
        <row r="1201">
          <cell r="A1201" t="str">
            <v>900341526-243026</v>
          </cell>
          <cell r="B1201">
            <v>823</v>
          </cell>
          <cell r="C1201">
            <v>108</v>
          </cell>
          <cell r="D1201" t="str">
            <v>823-108</v>
          </cell>
          <cell r="E1201">
            <v>44147</v>
          </cell>
          <cell r="F1201">
            <v>230550157400</v>
          </cell>
          <cell r="G1201" t="str">
            <v>PAG.FAC.COSTO TOTAL</v>
          </cell>
          <cell r="H1201">
            <v>900341526</v>
          </cell>
          <cell r="I1201" t="str">
            <v>FUND CARDIOV DE COLOM ZON FRA SAS</v>
          </cell>
          <cell r="J1201" t="str">
            <v>8027D82-</v>
          </cell>
          <cell r="K1201" t="str">
            <v>FHIC-243026</v>
          </cell>
          <cell r="L1201">
            <v>243026</v>
          </cell>
          <cell r="M1201">
            <v>211680</v>
          </cell>
          <cell r="P1201" t="str">
            <v>11/30/2020</v>
          </cell>
        </row>
        <row r="1202">
          <cell r="A1202" t="str">
            <v>900341526-243028</v>
          </cell>
          <cell r="B1202">
            <v>823</v>
          </cell>
          <cell r="C1202">
            <v>210</v>
          </cell>
          <cell r="D1202" t="str">
            <v>823-210</v>
          </cell>
          <cell r="E1202">
            <v>44299</v>
          </cell>
          <cell r="F1202">
            <v>230550157400</v>
          </cell>
          <cell r="G1202" t="str">
            <v>4N/MEDICAMENTOS</v>
          </cell>
          <cell r="H1202">
            <v>900341526</v>
          </cell>
          <cell r="I1202" t="str">
            <v>FUND CARDIOV DE COLOM ZON FRA SAS</v>
          </cell>
          <cell r="J1202" t="str">
            <v>8027D82-</v>
          </cell>
          <cell r="K1202" t="str">
            <v>FHIC-243028</v>
          </cell>
          <cell r="L1202">
            <v>243028</v>
          </cell>
          <cell r="M1202">
            <v>210600</v>
          </cell>
          <cell r="P1202">
            <v>44504</v>
          </cell>
        </row>
        <row r="1203">
          <cell r="A1203" t="str">
            <v>900341526-243030</v>
          </cell>
          <cell r="B1203">
            <v>823</v>
          </cell>
          <cell r="C1203">
            <v>108</v>
          </cell>
          <cell r="D1203" t="str">
            <v>823-108</v>
          </cell>
          <cell r="E1203">
            <v>44147</v>
          </cell>
          <cell r="F1203">
            <v>230550157400</v>
          </cell>
          <cell r="G1203" t="str">
            <v>PAG.FAC.COSTO TOTAL</v>
          </cell>
          <cell r="H1203">
            <v>900341526</v>
          </cell>
          <cell r="I1203" t="str">
            <v>FUND CARDIOV DE COLOM ZON FRA SAS</v>
          </cell>
          <cell r="J1203" t="str">
            <v>8027D82-</v>
          </cell>
          <cell r="K1203" t="str">
            <v>FHIC-243030</v>
          </cell>
          <cell r="L1203">
            <v>243030</v>
          </cell>
          <cell r="M1203">
            <v>211680</v>
          </cell>
          <cell r="P1203" t="str">
            <v>11/30/2020</v>
          </cell>
        </row>
        <row r="1204">
          <cell r="A1204" t="str">
            <v>900341526-243032</v>
          </cell>
          <cell r="B1204">
            <v>823</v>
          </cell>
          <cell r="C1204">
            <v>108</v>
          </cell>
          <cell r="D1204" t="str">
            <v>823-108</v>
          </cell>
          <cell r="E1204">
            <v>44147</v>
          </cell>
          <cell r="F1204">
            <v>230550157400</v>
          </cell>
          <cell r="G1204" t="str">
            <v>PAG.FAC.COSTO TOTAL</v>
          </cell>
          <cell r="H1204">
            <v>900341526</v>
          </cell>
          <cell r="I1204" t="str">
            <v>FUND CARDIOV DE COLOM ZON FRA SAS</v>
          </cell>
          <cell r="J1204" t="str">
            <v>8027D82-</v>
          </cell>
          <cell r="K1204" t="str">
            <v>FHIC-243032</v>
          </cell>
          <cell r="L1204">
            <v>243032</v>
          </cell>
          <cell r="M1204">
            <v>211680</v>
          </cell>
          <cell r="P1204" t="str">
            <v>11/30/2020</v>
          </cell>
        </row>
        <row r="1205">
          <cell r="A1205" t="str">
            <v>900341526-243034</v>
          </cell>
          <cell r="B1205">
            <v>823</v>
          </cell>
          <cell r="C1205">
            <v>108</v>
          </cell>
          <cell r="D1205" t="str">
            <v>823-108</v>
          </cell>
          <cell r="E1205">
            <v>44147</v>
          </cell>
          <cell r="F1205">
            <v>230550157400</v>
          </cell>
          <cell r="G1205" t="str">
            <v>PAG.FAC.COSTO TOTAL</v>
          </cell>
          <cell r="H1205">
            <v>900341526</v>
          </cell>
          <cell r="I1205" t="str">
            <v>FUND CARDIOV DE COLOM ZON FRA SAS</v>
          </cell>
          <cell r="J1205" t="str">
            <v>8027D82-</v>
          </cell>
          <cell r="K1205" t="str">
            <v>FHIC-243034</v>
          </cell>
          <cell r="L1205">
            <v>243034</v>
          </cell>
          <cell r="M1205">
            <v>211680</v>
          </cell>
          <cell r="P1205" t="str">
            <v>11/30/2020</v>
          </cell>
        </row>
        <row r="1206">
          <cell r="A1206" t="str">
            <v>900341526-243036</v>
          </cell>
          <cell r="B1206">
            <v>823</v>
          </cell>
          <cell r="C1206">
            <v>108</v>
          </cell>
          <cell r="D1206" t="str">
            <v>823-108</v>
          </cell>
          <cell r="E1206">
            <v>44147</v>
          </cell>
          <cell r="F1206">
            <v>230550157400</v>
          </cell>
          <cell r="G1206" t="str">
            <v>PAG.FAC.COSTO TOTAL</v>
          </cell>
          <cell r="H1206">
            <v>900341526</v>
          </cell>
          <cell r="I1206" t="str">
            <v>FUND CARDIOV DE COLOM ZON FRA SAS</v>
          </cell>
          <cell r="J1206" t="str">
            <v>8027D82-</v>
          </cell>
          <cell r="K1206" t="str">
            <v>FHIC-243036</v>
          </cell>
          <cell r="L1206">
            <v>243036</v>
          </cell>
          <cell r="M1206">
            <v>211680</v>
          </cell>
          <cell r="P1206" t="str">
            <v>11/30/2020</v>
          </cell>
        </row>
        <row r="1207">
          <cell r="A1207" t="str">
            <v>900341526-243038</v>
          </cell>
          <cell r="B1207">
            <v>823</v>
          </cell>
          <cell r="C1207">
            <v>108</v>
          </cell>
          <cell r="D1207" t="str">
            <v>823-108</v>
          </cell>
          <cell r="E1207">
            <v>44147</v>
          </cell>
          <cell r="F1207">
            <v>230550157400</v>
          </cell>
          <cell r="G1207" t="str">
            <v>PAG.FAC.COSTO TOTAL</v>
          </cell>
          <cell r="H1207">
            <v>900341526</v>
          </cell>
          <cell r="I1207" t="str">
            <v>FUND CARDIOV DE COLOM ZON FRA SAS</v>
          </cell>
          <cell r="J1207" t="str">
            <v>8027D82-</v>
          </cell>
          <cell r="K1207" t="str">
            <v>FHIC-243038</v>
          </cell>
          <cell r="L1207">
            <v>243038</v>
          </cell>
          <cell r="M1207">
            <v>211680</v>
          </cell>
          <cell r="P1207" t="str">
            <v>11/30/2020</v>
          </cell>
        </row>
        <row r="1208">
          <cell r="A1208" t="str">
            <v>900341526-247911</v>
          </cell>
          <cell r="B1208">
            <v>823</v>
          </cell>
          <cell r="C1208">
            <v>210</v>
          </cell>
          <cell r="D1208" t="str">
            <v>823-210</v>
          </cell>
          <cell r="E1208">
            <v>44299</v>
          </cell>
          <cell r="F1208">
            <v>230550157400</v>
          </cell>
          <cell r="G1208" t="str">
            <v>4N/MEDICAMENTOS</v>
          </cell>
          <cell r="H1208">
            <v>900341526</v>
          </cell>
          <cell r="I1208" t="str">
            <v>FUND CARDIOV DE COLOM ZON FRA SAS</v>
          </cell>
          <cell r="J1208" t="str">
            <v>8026D82-</v>
          </cell>
          <cell r="K1208" t="str">
            <v>FHIC-247911</v>
          </cell>
          <cell r="L1208">
            <v>247911</v>
          </cell>
          <cell r="M1208">
            <v>210600</v>
          </cell>
          <cell r="P1208">
            <v>44443</v>
          </cell>
        </row>
        <row r="1209">
          <cell r="A1209" t="str">
            <v>900341526-259221</v>
          </cell>
          <cell r="B1209">
            <v>823</v>
          </cell>
          <cell r="C1209">
            <v>231</v>
          </cell>
          <cell r="D1209" t="str">
            <v>823-231</v>
          </cell>
          <cell r="E1209">
            <v>44351</v>
          </cell>
          <cell r="F1209">
            <v>230550157400</v>
          </cell>
          <cell r="G1209" t="str">
            <v>4N/MEDICMANSTOS</v>
          </cell>
          <cell r="H1209">
            <v>900341526</v>
          </cell>
          <cell r="I1209" t="str">
            <v>FUND CARDIOV DE COLOM ZON FRA SAS</v>
          </cell>
          <cell r="J1209" t="str">
            <v>8026D82-</v>
          </cell>
          <cell r="K1209" t="str">
            <v>FHIC-259221</v>
          </cell>
          <cell r="L1209">
            <v>259221</v>
          </cell>
          <cell r="M1209">
            <v>3182954</v>
          </cell>
          <cell r="P1209">
            <v>44352</v>
          </cell>
        </row>
        <row r="1210">
          <cell r="A1210" t="str">
            <v>900341526-287496</v>
          </cell>
          <cell r="B1210">
            <v>823</v>
          </cell>
          <cell r="C1210">
            <v>317</v>
          </cell>
          <cell r="D1210" t="str">
            <v>823-317</v>
          </cell>
          <cell r="E1210">
            <v>44452</v>
          </cell>
          <cell r="F1210">
            <v>230550157400</v>
          </cell>
          <cell r="G1210" t="str">
            <v>4N/HOSPIATZLAICION</v>
          </cell>
          <cell r="H1210">
            <v>900341526</v>
          </cell>
          <cell r="I1210" t="str">
            <v>FUND CARDIOV DE COLOM ZON FRA SAS</v>
          </cell>
          <cell r="J1210" t="str">
            <v>8026D82-</v>
          </cell>
          <cell r="K1210" t="str">
            <v>FHIC-287496</v>
          </cell>
          <cell r="L1210">
            <v>287496</v>
          </cell>
          <cell r="M1210">
            <v>982940</v>
          </cell>
          <cell r="P1210">
            <v>44354</v>
          </cell>
        </row>
        <row r="1211">
          <cell r="A1211" t="str">
            <v>900341526-288915</v>
          </cell>
          <cell r="B1211">
            <v>823</v>
          </cell>
          <cell r="C1211">
            <v>248</v>
          </cell>
          <cell r="D1211" t="str">
            <v>823-248</v>
          </cell>
          <cell r="E1211">
            <v>44369</v>
          </cell>
          <cell r="F1211">
            <v>230550157400</v>
          </cell>
          <cell r="G1211" t="str">
            <v>4N/APOYO TERAPEUTICO</v>
          </cell>
          <cell r="H1211">
            <v>900341526</v>
          </cell>
          <cell r="I1211" t="str">
            <v>FUND CARDIOV DE COLOM ZON FRA SAS</v>
          </cell>
          <cell r="J1211" t="str">
            <v>8026D82-</v>
          </cell>
          <cell r="K1211" t="str">
            <v>FHIC-288915</v>
          </cell>
          <cell r="L1211">
            <v>288915</v>
          </cell>
          <cell r="M1211">
            <v>212654</v>
          </cell>
          <cell r="P1211">
            <v>44322</v>
          </cell>
        </row>
        <row r="1212">
          <cell r="A1212" t="str">
            <v>900341526-291472</v>
          </cell>
          <cell r="B1212">
            <v>823</v>
          </cell>
          <cell r="C1212">
            <v>210</v>
          </cell>
          <cell r="D1212" t="str">
            <v>823-210</v>
          </cell>
          <cell r="E1212">
            <v>44299</v>
          </cell>
          <cell r="F1212">
            <v>230550157400</v>
          </cell>
          <cell r="G1212" t="str">
            <v>4N/MEDICAMENTOS</v>
          </cell>
          <cell r="H1212">
            <v>900341526</v>
          </cell>
          <cell r="I1212" t="str">
            <v>FUND CARDIOV DE COLOM ZON FRA SAS</v>
          </cell>
          <cell r="J1212" t="str">
            <v>8026D82-</v>
          </cell>
          <cell r="K1212" t="str">
            <v>FHIC-291472</v>
          </cell>
          <cell r="L1212">
            <v>291472</v>
          </cell>
          <cell r="M1212">
            <v>6560842</v>
          </cell>
          <cell r="P1212">
            <v>44443</v>
          </cell>
        </row>
        <row r="1213">
          <cell r="A1213" t="str">
            <v>900341526-306887</v>
          </cell>
          <cell r="B1213">
            <v>823</v>
          </cell>
          <cell r="C1213">
            <v>387</v>
          </cell>
          <cell r="D1213" t="str">
            <v>823-387</v>
          </cell>
          <cell r="E1213">
            <v>44523</v>
          </cell>
          <cell r="F1213">
            <v>230550157400</v>
          </cell>
          <cell r="G1213" t="str">
            <v>4N/ATENCION DE URGENCIAS</v>
          </cell>
          <cell r="H1213">
            <v>900341526</v>
          </cell>
          <cell r="I1213" t="str">
            <v>FUND CARDIOV DE COLOM ZON FRA SAS</v>
          </cell>
          <cell r="J1213" t="str">
            <v>8026D82-</v>
          </cell>
          <cell r="K1213" t="str">
            <v>FHIC-306887</v>
          </cell>
          <cell r="L1213">
            <v>306887</v>
          </cell>
          <cell r="M1213">
            <v>260941</v>
          </cell>
          <cell r="P1213" t="str">
            <v>08/14/2021</v>
          </cell>
        </row>
        <row r="1214">
          <cell r="A1214" t="str">
            <v>900341526-309063</v>
          </cell>
          <cell r="B1214">
            <v>823</v>
          </cell>
          <cell r="C1214">
            <v>387</v>
          </cell>
          <cell r="D1214" t="str">
            <v>823-387</v>
          </cell>
          <cell r="E1214">
            <v>44523</v>
          </cell>
          <cell r="F1214">
            <v>230550157400</v>
          </cell>
          <cell r="G1214" t="str">
            <v>4N/ATENCION DE URGENCIAS</v>
          </cell>
          <cell r="H1214">
            <v>900341526</v>
          </cell>
          <cell r="I1214" t="str">
            <v>FUND CARDIOV DE COLOM ZON FRA SAS</v>
          </cell>
          <cell r="J1214" t="str">
            <v>8026D82-</v>
          </cell>
          <cell r="K1214" t="str">
            <v>FHIC-309063</v>
          </cell>
          <cell r="L1214">
            <v>309063</v>
          </cell>
          <cell r="M1214">
            <v>223583</v>
          </cell>
          <cell r="P1214" t="str">
            <v>08/14/2021</v>
          </cell>
        </row>
        <row r="1215">
          <cell r="A1215" t="str">
            <v>900341526-310426</v>
          </cell>
          <cell r="B1215">
            <v>823</v>
          </cell>
          <cell r="C1215">
            <v>387</v>
          </cell>
          <cell r="D1215" t="str">
            <v>823-387</v>
          </cell>
          <cell r="E1215">
            <v>44523</v>
          </cell>
          <cell r="F1215">
            <v>230550157400</v>
          </cell>
          <cell r="G1215" t="str">
            <v>4N/ATENCION DE URGENCIAS</v>
          </cell>
          <cell r="H1215">
            <v>900341526</v>
          </cell>
          <cell r="I1215" t="str">
            <v>FUND CARDIOV DE COLOM ZON FRA SAS</v>
          </cell>
          <cell r="J1215" t="str">
            <v>8026D82-</v>
          </cell>
          <cell r="K1215" t="str">
            <v>FHIC-310426</v>
          </cell>
          <cell r="L1215">
            <v>310426</v>
          </cell>
          <cell r="M1215">
            <v>1395883</v>
          </cell>
          <cell r="P1215" t="str">
            <v>08/14/2021</v>
          </cell>
        </row>
        <row r="1216">
          <cell r="A1216" t="str">
            <v>900341526-312189</v>
          </cell>
          <cell r="B1216">
            <v>823</v>
          </cell>
          <cell r="C1216">
            <v>387</v>
          </cell>
          <cell r="D1216" t="str">
            <v>823-387</v>
          </cell>
          <cell r="E1216">
            <v>44523</v>
          </cell>
          <cell r="F1216">
            <v>230550157400</v>
          </cell>
          <cell r="G1216" t="str">
            <v>4N/ATENCION DE URGENCIAS</v>
          </cell>
          <cell r="H1216">
            <v>900341526</v>
          </cell>
          <cell r="I1216" t="str">
            <v>FUND CARDIOV DE COLOM ZON FRA SAS</v>
          </cell>
          <cell r="J1216" t="str">
            <v>8026D82-</v>
          </cell>
          <cell r="K1216" t="str">
            <v>FHIC-312189</v>
          </cell>
          <cell r="L1216">
            <v>312189</v>
          </cell>
          <cell r="M1216">
            <v>33075</v>
          </cell>
          <cell r="P1216" t="str">
            <v>08/14/2021</v>
          </cell>
        </row>
        <row r="1217">
          <cell r="A1217" t="str">
            <v>900341526-312887</v>
          </cell>
          <cell r="B1217">
            <v>823</v>
          </cell>
          <cell r="C1217">
            <v>387</v>
          </cell>
          <cell r="D1217" t="str">
            <v>823-387</v>
          </cell>
          <cell r="E1217">
            <v>44523</v>
          </cell>
          <cell r="F1217">
            <v>230550157400</v>
          </cell>
          <cell r="G1217" t="str">
            <v>4N/ATENCION DE URGENCIAS</v>
          </cell>
          <cell r="H1217">
            <v>900341526</v>
          </cell>
          <cell r="I1217" t="str">
            <v>FUND CARDIOV DE COLOM ZON FRA SAS</v>
          </cell>
          <cell r="J1217" t="str">
            <v>8026D82-</v>
          </cell>
          <cell r="K1217" t="str">
            <v>FHIC-312887</v>
          </cell>
          <cell r="L1217">
            <v>312887</v>
          </cell>
          <cell r="M1217">
            <v>101920</v>
          </cell>
          <cell r="P1217" t="str">
            <v>08/14/2021</v>
          </cell>
        </row>
        <row r="1218">
          <cell r="A1218" t="str">
            <v>900341526-313722</v>
          </cell>
          <cell r="B1218">
            <v>823</v>
          </cell>
          <cell r="C1218">
            <v>317</v>
          </cell>
          <cell r="D1218" t="str">
            <v>823-317</v>
          </cell>
          <cell r="E1218">
            <v>44452</v>
          </cell>
          <cell r="F1218">
            <v>230550157400</v>
          </cell>
          <cell r="G1218" t="str">
            <v>4N/HOSPITALZAICION</v>
          </cell>
          <cell r="H1218">
            <v>900341526</v>
          </cell>
          <cell r="I1218" t="str">
            <v>FUND CARDIOV DE COLOM ZON FRA SAS</v>
          </cell>
          <cell r="J1218" t="str">
            <v>8026D82-</v>
          </cell>
          <cell r="K1218" t="str">
            <v>FHIC-313722</v>
          </cell>
          <cell r="L1218">
            <v>313722</v>
          </cell>
          <cell r="M1218">
            <v>17050</v>
          </cell>
          <cell r="P1218">
            <v>44354</v>
          </cell>
        </row>
        <row r="1219">
          <cell r="A1219" t="str">
            <v>900341526-318716</v>
          </cell>
          <cell r="B1219">
            <v>823</v>
          </cell>
          <cell r="C1219">
            <v>317</v>
          </cell>
          <cell r="D1219" t="str">
            <v>823-317</v>
          </cell>
          <cell r="E1219">
            <v>44452</v>
          </cell>
          <cell r="F1219">
            <v>230550157400</v>
          </cell>
          <cell r="G1219" t="str">
            <v>4N/HOSPITALZAICION</v>
          </cell>
          <cell r="H1219">
            <v>900341526</v>
          </cell>
          <cell r="I1219" t="str">
            <v>FUND CARDIOV DE COLOM ZON FRA SAS</v>
          </cell>
          <cell r="J1219" t="str">
            <v>8026D82-</v>
          </cell>
          <cell r="K1219" t="str">
            <v>FHIC-318716</v>
          </cell>
          <cell r="L1219">
            <v>318716</v>
          </cell>
          <cell r="M1219">
            <v>1440262</v>
          </cell>
          <cell r="P1219">
            <v>44354</v>
          </cell>
        </row>
        <row r="1220">
          <cell r="A1220" t="str">
            <v>900341526-326535</v>
          </cell>
          <cell r="B1220">
            <v>823</v>
          </cell>
          <cell r="C1220">
            <v>317</v>
          </cell>
          <cell r="D1220" t="str">
            <v>823-317</v>
          </cell>
          <cell r="E1220">
            <v>44452</v>
          </cell>
          <cell r="F1220">
            <v>230550157400</v>
          </cell>
          <cell r="G1220" t="str">
            <v>4N/HOSPITALIZAIOCN</v>
          </cell>
          <cell r="H1220">
            <v>900341526</v>
          </cell>
          <cell r="I1220" t="str">
            <v>FUND CARDIOV DE COLOM ZON FRA SAS</v>
          </cell>
          <cell r="J1220" t="str">
            <v>8026D82-</v>
          </cell>
          <cell r="K1220" t="str">
            <v>FHIC-326535</v>
          </cell>
          <cell r="L1220">
            <v>326535</v>
          </cell>
          <cell r="M1220">
            <v>20286</v>
          </cell>
          <cell r="P1220">
            <v>44354</v>
          </cell>
        </row>
        <row r="1221">
          <cell r="A1221" t="str">
            <v>900341526-326831</v>
          </cell>
          <cell r="B1221">
            <v>823</v>
          </cell>
          <cell r="C1221">
            <v>317</v>
          </cell>
          <cell r="D1221" t="str">
            <v>823-317</v>
          </cell>
          <cell r="E1221">
            <v>44452</v>
          </cell>
          <cell r="F1221">
            <v>230550157400</v>
          </cell>
          <cell r="G1221" t="str">
            <v>4N/HOSPITALIZAIOCN</v>
          </cell>
          <cell r="H1221">
            <v>900341526</v>
          </cell>
          <cell r="I1221" t="str">
            <v>FUND CARDIOV DE COLOM ZON FRA SAS</v>
          </cell>
          <cell r="J1221" t="str">
            <v>8026D82-</v>
          </cell>
          <cell r="K1221" t="str">
            <v>FHIC-326831</v>
          </cell>
          <cell r="L1221">
            <v>326831</v>
          </cell>
          <cell r="M1221">
            <v>373885</v>
          </cell>
          <cell r="P1221">
            <v>44354</v>
          </cell>
        </row>
        <row r="1222">
          <cell r="A1222" t="str">
            <v>900341526-328623</v>
          </cell>
          <cell r="B1222">
            <v>823</v>
          </cell>
          <cell r="C1222">
            <v>387</v>
          </cell>
          <cell r="D1222" t="str">
            <v>823-387</v>
          </cell>
          <cell r="E1222">
            <v>44523</v>
          </cell>
          <cell r="F1222">
            <v>230550157400</v>
          </cell>
          <cell r="G1222" t="str">
            <v>4N/ATENCION DE URGENCIAS</v>
          </cell>
          <cell r="H1222">
            <v>900341526</v>
          </cell>
          <cell r="I1222" t="str">
            <v>FUND CARDIOV DE COLOM ZON FRA SAS</v>
          </cell>
          <cell r="J1222" t="str">
            <v>8026D82-</v>
          </cell>
          <cell r="K1222" t="str">
            <v>FHIC-328623</v>
          </cell>
          <cell r="L1222">
            <v>328623</v>
          </cell>
          <cell r="M1222">
            <v>185737</v>
          </cell>
          <cell r="P1222" t="str">
            <v>08/14/2021</v>
          </cell>
        </row>
        <row r="1223">
          <cell r="A1223" t="str">
            <v>900341526-331679</v>
          </cell>
          <cell r="B1223">
            <v>823</v>
          </cell>
          <cell r="C1223">
            <v>387</v>
          </cell>
          <cell r="D1223" t="str">
            <v>823-387</v>
          </cell>
          <cell r="E1223">
            <v>44523</v>
          </cell>
          <cell r="F1223">
            <v>230550157400</v>
          </cell>
          <cell r="G1223" t="str">
            <v>4N/ATENCION DE URGENCIAS</v>
          </cell>
          <cell r="H1223">
            <v>900341526</v>
          </cell>
          <cell r="I1223" t="str">
            <v>FUND CARDIOV DE COLOM ZON FRA SAS</v>
          </cell>
          <cell r="J1223" t="str">
            <v>8026D82-</v>
          </cell>
          <cell r="K1223" t="str">
            <v>FHIC-331679</v>
          </cell>
          <cell r="L1223">
            <v>331679</v>
          </cell>
          <cell r="M1223">
            <v>3502771</v>
          </cell>
          <cell r="P1223" t="str">
            <v>08/14/2021</v>
          </cell>
        </row>
        <row r="1224">
          <cell r="A1224" t="str">
            <v>900341526-331680</v>
          </cell>
          <cell r="B1224">
            <v>823</v>
          </cell>
          <cell r="C1224">
            <v>365</v>
          </cell>
          <cell r="D1224" t="str">
            <v>823-365</v>
          </cell>
          <cell r="E1224">
            <v>44495</v>
          </cell>
          <cell r="F1224">
            <v>230550157400</v>
          </cell>
          <cell r="G1224" t="str">
            <v>4N/ATENCION DE URGENCIAS</v>
          </cell>
          <cell r="H1224">
            <v>900341526</v>
          </cell>
          <cell r="I1224" t="str">
            <v>FUND CARDIOV DE COLOM ZON FRA SAS</v>
          </cell>
          <cell r="J1224" t="str">
            <v>8026D82-</v>
          </cell>
          <cell r="K1224" t="str">
            <v>FHIC-331680</v>
          </cell>
          <cell r="L1224">
            <v>331680</v>
          </cell>
          <cell r="M1224">
            <v>11223070</v>
          </cell>
          <cell r="P1224" t="str">
            <v>08/14/2021</v>
          </cell>
        </row>
        <row r="1225">
          <cell r="A1225" t="str">
            <v>900341526-333115</v>
          </cell>
          <cell r="B1225">
            <v>823</v>
          </cell>
          <cell r="C1225">
            <v>387</v>
          </cell>
          <cell r="D1225" t="str">
            <v>823-387</v>
          </cell>
          <cell r="E1225">
            <v>44523</v>
          </cell>
          <cell r="F1225">
            <v>230550157400</v>
          </cell>
          <cell r="G1225" t="str">
            <v>4N/ATENCION DE URGENCIAS</v>
          </cell>
          <cell r="H1225">
            <v>900341526</v>
          </cell>
          <cell r="I1225" t="str">
            <v>FUND CARDIOV DE COLOM ZON FRA SAS</v>
          </cell>
          <cell r="J1225" t="str">
            <v>8026D82-</v>
          </cell>
          <cell r="K1225" t="str">
            <v>FHIC-333115</v>
          </cell>
          <cell r="L1225">
            <v>333115</v>
          </cell>
          <cell r="M1225">
            <v>904540</v>
          </cell>
          <cell r="P1225" t="str">
            <v>08/14/2021</v>
          </cell>
        </row>
        <row r="1226">
          <cell r="A1226" t="str">
            <v>900341526-266021</v>
          </cell>
          <cell r="B1226">
            <v>872</v>
          </cell>
          <cell r="C1226">
            <v>772</v>
          </cell>
          <cell r="D1226" t="str">
            <v>872-772</v>
          </cell>
          <cell r="E1226">
            <v>44172</v>
          </cell>
          <cell r="F1226">
            <v>230550156800</v>
          </cell>
          <cell r="G1226" t="str">
            <v>AJUSCRUCUENTAS 816-4409</v>
          </cell>
          <cell r="H1226">
            <v>900341526</v>
          </cell>
          <cell r="I1226" t="str">
            <v>FUND CARDIOV DE COLOM ZON FRA SAS</v>
          </cell>
          <cell r="J1226" t="str">
            <v>8026D82-</v>
          </cell>
          <cell r="K1226" t="str">
            <v>FHIC-266021</v>
          </cell>
          <cell r="L1226">
            <v>266021</v>
          </cell>
          <cell r="M1226">
            <v>32755213</v>
          </cell>
          <cell r="P1226">
            <v>44199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K2167"/>
  <sheetViews>
    <sheetView tabSelected="1" workbookViewId="0">
      <pane ySplit="8" topLeftCell="A9" activePane="bottomLeft" state="frozen"/>
      <selection pane="bottomLeft" activeCell="A9" sqref="A9"/>
    </sheetView>
  </sheetViews>
  <sheetFormatPr baseColWidth="10" defaultRowHeight="15" x14ac:dyDescent="0.25"/>
  <cols>
    <col min="5" max="6" width="11.42578125" style="88"/>
    <col min="7" max="7" width="14.42578125" style="89" customWidth="1"/>
    <col min="15" max="15" width="13.28515625" style="85" customWidth="1"/>
    <col min="17" max="17" width="13.42578125" customWidth="1"/>
    <col min="20" max="20" width="13.28515625" customWidth="1"/>
    <col min="26" max="26" width="17" style="86" bestFit="1" customWidth="1"/>
    <col min="27" max="27" width="21.5703125" style="87" bestFit="1" customWidth="1"/>
  </cols>
  <sheetData>
    <row r="1" spans="1:37" x14ac:dyDescent="0.25">
      <c r="A1" s="1" t="s">
        <v>0</v>
      </c>
      <c r="B1" s="2"/>
      <c r="C1" s="2"/>
      <c r="D1" s="2"/>
      <c r="E1" s="3"/>
      <c r="F1" s="3"/>
      <c r="G1" s="4"/>
      <c r="H1" s="5"/>
      <c r="I1" s="5"/>
      <c r="J1" s="5"/>
      <c r="K1" s="5"/>
      <c r="L1" s="5"/>
      <c r="M1" s="5"/>
      <c r="N1" s="5"/>
      <c r="O1" s="6"/>
      <c r="P1" s="7" t="s">
        <v>1</v>
      </c>
      <c r="Q1" s="7"/>
      <c r="R1" s="8">
        <f>V7+W7</f>
        <v>46328657</v>
      </c>
      <c r="S1" s="5"/>
      <c r="T1" s="5"/>
      <c r="U1" s="9"/>
      <c r="V1" s="9"/>
      <c r="W1" s="5"/>
      <c r="X1" s="5"/>
      <c r="Y1" s="5"/>
      <c r="Z1" s="10"/>
      <c r="AA1" s="11"/>
      <c r="AB1" s="2"/>
      <c r="AC1" s="2"/>
    </row>
    <row r="2" spans="1:37" x14ac:dyDescent="0.25">
      <c r="A2" s="1" t="s">
        <v>2</v>
      </c>
      <c r="B2" s="2"/>
      <c r="C2" s="2"/>
      <c r="D2" s="2"/>
      <c r="E2" s="3"/>
      <c r="F2" s="3"/>
      <c r="G2" s="4"/>
      <c r="H2" s="5"/>
      <c r="I2" s="5"/>
      <c r="J2" s="5"/>
      <c r="K2" s="5"/>
      <c r="L2" s="5"/>
      <c r="M2" s="5"/>
      <c r="N2" s="5"/>
      <c r="O2" s="6"/>
      <c r="P2" s="7" t="s">
        <v>3</v>
      </c>
      <c r="Q2" s="7"/>
      <c r="R2" s="8">
        <f>T7+U7+X7+Y7</f>
        <v>665824669.03999996</v>
      </c>
      <c r="S2" s="5"/>
      <c r="T2" s="5"/>
      <c r="U2" s="9"/>
      <c r="V2" s="9"/>
      <c r="W2" s="5"/>
      <c r="X2" s="5"/>
      <c r="Y2" s="5"/>
      <c r="Z2" s="10"/>
      <c r="AA2" s="11"/>
      <c r="AB2" s="2"/>
      <c r="AC2" s="2"/>
    </row>
    <row r="3" spans="1:37" x14ac:dyDescent="0.25">
      <c r="A3" s="1" t="s">
        <v>4</v>
      </c>
      <c r="B3" s="2"/>
      <c r="C3" s="2"/>
      <c r="D3" s="2"/>
      <c r="E3" s="3"/>
      <c r="F3" s="3"/>
      <c r="G3" s="4"/>
      <c r="H3" s="12"/>
      <c r="I3" s="5"/>
      <c r="J3" s="5"/>
      <c r="K3" s="5"/>
      <c r="L3" s="5"/>
      <c r="M3" s="5"/>
      <c r="N3" s="5"/>
      <c r="O3" s="6"/>
      <c r="P3" s="7" t="s">
        <v>5</v>
      </c>
      <c r="Q3" s="7"/>
      <c r="R3" s="8">
        <f>T7</f>
        <v>620860976.03999996</v>
      </c>
      <c r="S3" s="5"/>
      <c r="T3" s="5"/>
      <c r="U3" s="9"/>
      <c r="V3" s="9"/>
      <c r="W3" s="5"/>
      <c r="X3" s="5"/>
      <c r="Y3" s="5"/>
      <c r="Z3" s="10"/>
      <c r="AA3" s="11"/>
      <c r="AB3" s="2"/>
      <c r="AC3" s="2"/>
    </row>
    <row r="4" spans="1:37" x14ac:dyDescent="0.25">
      <c r="A4" s="13" t="s">
        <v>6</v>
      </c>
      <c r="B4" s="14"/>
      <c r="C4" s="14"/>
      <c r="D4" s="14"/>
      <c r="E4" s="15"/>
      <c r="F4" s="15"/>
      <c r="G4" s="16"/>
      <c r="H4" s="17"/>
      <c r="I4" s="17"/>
      <c r="J4" s="17"/>
      <c r="K4" s="17"/>
      <c r="L4" s="17"/>
      <c r="M4" s="17"/>
      <c r="N4" s="17"/>
      <c r="O4" s="18"/>
      <c r="P4" s="19"/>
      <c r="Q4" s="17"/>
      <c r="R4" s="17"/>
      <c r="S4" s="17"/>
      <c r="T4" s="17"/>
      <c r="U4" s="20"/>
      <c r="V4" s="20"/>
      <c r="W4" s="17"/>
      <c r="X4" s="17"/>
      <c r="Y4" s="17"/>
      <c r="Z4" s="21"/>
      <c r="AA4" s="22"/>
      <c r="AB4" s="14"/>
      <c r="AC4" s="14"/>
      <c r="AD4" s="23"/>
      <c r="AE4" s="23"/>
      <c r="AF4" s="23"/>
      <c r="AG4" s="23"/>
      <c r="AH4" s="23"/>
      <c r="AI4" s="23"/>
      <c r="AJ4" s="23"/>
      <c r="AK4" s="23"/>
    </row>
    <row r="5" spans="1:37" ht="15.75" thickBot="1" x14ac:dyDescent="0.3">
      <c r="A5" s="13" t="s">
        <v>7</v>
      </c>
      <c r="B5" s="14"/>
      <c r="C5" s="14"/>
      <c r="D5" s="14"/>
      <c r="E5" s="15"/>
      <c r="F5" s="15"/>
      <c r="G5" s="16"/>
      <c r="H5" s="17"/>
      <c r="I5" s="17"/>
      <c r="J5" s="17"/>
      <c r="K5" s="17"/>
      <c r="L5" s="17"/>
      <c r="M5" s="17"/>
      <c r="N5" s="17"/>
      <c r="O5" s="18"/>
      <c r="P5" s="19"/>
      <c r="Q5" s="17"/>
      <c r="R5" s="17"/>
      <c r="S5" s="17"/>
      <c r="T5" s="17"/>
      <c r="U5" s="20"/>
      <c r="V5" s="20"/>
      <c r="W5" s="17"/>
      <c r="X5" s="17"/>
      <c r="Y5" s="17"/>
      <c r="Z5" s="21"/>
      <c r="AA5" s="22"/>
      <c r="AB5" s="14"/>
      <c r="AC5" s="14"/>
      <c r="AD5" s="23"/>
      <c r="AE5" s="23"/>
      <c r="AF5" s="23"/>
      <c r="AG5" s="23"/>
      <c r="AH5" s="23"/>
      <c r="AI5" s="23"/>
      <c r="AJ5" s="23"/>
      <c r="AK5" s="23"/>
    </row>
    <row r="6" spans="1:37" ht="15.75" thickBot="1" x14ac:dyDescent="0.3">
      <c r="A6" s="24" t="s">
        <v>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6"/>
      <c r="P6" s="24" t="s">
        <v>9</v>
      </c>
      <c r="Q6" s="25"/>
      <c r="R6" s="25"/>
      <c r="S6" s="25"/>
      <c r="T6" s="25"/>
      <c r="U6" s="25"/>
      <c r="V6" s="25"/>
      <c r="W6" s="25"/>
      <c r="X6" s="25"/>
      <c r="Y6" s="25"/>
      <c r="Z6" s="25"/>
      <c r="AA6" s="27"/>
      <c r="AB6" s="25"/>
      <c r="AC6" s="26"/>
    </row>
    <row r="7" spans="1:37" x14ac:dyDescent="0.25">
      <c r="A7" s="1"/>
      <c r="B7" s="1"/>
      <c r="C7" s="1"/>
      <c r="D7" s="1"/>
      <c r="E7" s="28"/>
      <c r="F7" s="28"/>
      <c r="G7" s="29"/>
      <c r="H7" s="8"/>
      <c r="I7" s="8"/>
      <c r="J7" s="8"/>
      <c r="K7" s="8"/>
      <c r="L7" s="8"/>
      <c r="M7" s="8"/>
      <c r="N7" s="8"/>
      <c r="O7" s="30">
        <f>SUBTOTAL(9,O9:O262)</f>
        <v>712153326</v>
      </c>
      <c r="P7" s="31"/>
      <c r="Q7" s="30"/>
      <c r="R7" s="30"/>
      <c r="S7" s="30"/>
      <c r="T7" s="30">
        <f t="shared" ref="T7:Y7" si="0">SUBTOTAL(9,T9:T262)</f>
        <v>620860976.03999996</v>
      </c>
      <c r="U7" s="30">
        <f t="shared" si="0"/>
        <v>39949225</v>
      </c>
      <c r="V7" s="30">
        <f t="shared" si="0"/>
        <v>34762515</v>
      </c>
      <c r="W7" s="30">
        <f t="shared" si="0"/>
        <v>11566142</v>
      </c>
      <c r="X7" s="30">
        <f t="shared" si="0"/>
        <v>240600</v>
      </c>
      <c r="Y7" s="30">
        <f t="shared" si="0"/>
        <v>4773868</v>
      </c>
      <c r="Z7" s="31"/>
      <c r="AA7" s="32"/>
      <c r="AB7" s="33"/>
      <c r="AC7" s="34"/>
      <c r="AD7" s="35"/>
      <c r="AE7" s="35"/>
      <c r="AF7" s="35"/>
      <c r="AG7" s="35"/>
      <c r="AH7" s="35"/>
      <c r="AI7" s="35"/>
      <c r="AJ7" s="35"/>
      <c r="AK7" s="35"/>
    </row>
    <row r="8" spans="1:37" s="48" customFormat="1" ht="63.75" x14ac:dyDescent="0.2">
      <c r="A8" s="36" t="s">
        <v>10</v>
      </c>
      <c r="B8" s="36" t="s">
        <v>11</v>
      </c>
      <c r="C8" s="36" t="s">
        <v>12</v>
      </c>
      <c r="D8" s="36" t="s">
        <v>13</v>
      </c>
      <c r="E8" s="37" t="s">
        <v>14</v>
      </c>
      <c r="F8" s="38" t="s">
        <v>15</v>
      </c>
      <c r="G8" s="39" t="s">
        <v>16</v>
      </c>
      <c r="H8" s="40" t="s">
        <v>17</v>
      </c>
      <c r="I8" s="40" t="s">
        <v>18</v>
      </c>
      <c r="J8" s="40" t="s">
        <v>19</v>
      </c>
      <c r="K8" s="40" t="s">
        <v>20</v>
      </c>
      <c r="L8" s="40" t="s">
        <v>21</v>
      </c>
      <c r="M8" s="40" t="s">
        <v>22</v>
      </c>
      <c r="N8" s="41" t="s">
        <v>23</v>
      </c>
      <c r="O8" s="39" t="s">
        <v>24</v>
      </c>
      <c r="P8" s="42" t="s">
        <v>25</v>
      </c>
      <c r="Q8" s="43" t="s">
        <v>26</v>
      </c>
      <c r="R8" s="44" t="s">
        <v>27</v>
      </c>
      <c r="S8" s="44" t="s">
        <v>28</v>
      </c>
      <c r="T8" s="44" t="s">
        <v>29</v>
      </c>
      <c r="U8" s="44" t="s">
        <v>30</v>
      </c>
      <c r="V8" s="44" t="s">
        <v>31</v>
      </c>
      <c r="W8" s="44" t="s">
        <v>32</v>
      </c>
      <c r="X8" s="44" t="s">
        <v>33</v>
      </c>
      <c r="Y8" s="44" t="s">
        <v>34</v>
      </c>
      <c r="Z8" s="45" t="s">
        <v>35</v>
      </c>
      <c r="AA8" s="46" t="s">
        <v>36</v>
      </c>
      <c r="AB8" s="45" t="s">
        <v>37</v>
      </c>
      <c r="AC8" s="45" t="s">
        <v>38</v>
      </c>
      <c r="AD8" s="47"/>
      <c r="AE8" s="47"/>
      <c r="AF8" s="47"/>
      <c r="AG8" s="47"/>
      <c r="AH8" s="47"/>
      <c r="AI8" s="47"/>
      <c r="AJ8" s="47"/>
      <c r="AK8" s="47"/>
    </row>
    <row r="9" spans="1:37" x14ac:dyDescent="0.25">
      <c r="A9" s="49">
        <v>1</v>
      </c>
      <c r="B9" s="49" t="s">
        <v>39</v>
      </c>
      <c r="C9" s="50" t="s">
        <v>40</v>
      </c>
      <c r="D9" s="51" t="s">
        <v>41</v>
      </c>
      <c r="E9" s="52">
        <v>44048</v>
      </c>
      <c r="F9" s="52">
        <v>44168</v>
      </c>
      <c r="G9" s="53">
        <v>58487717</v>
      </c>
      <c r="H9" s="54"/>
      <c r="I9" s="54"/>
      <c r="J9" s="55"/>
      <c r="K9" s="54"/>
      <c r="L9" s="54"/>
      <c r="M9" s="54"/>
      <c r="N9" s="54"/>
      <c r="O9" s="56">
        <v>32577744</v>
      </c>
      <c r="P9" s="51" t="s">
        <v>41</v>
      </c>
      <c r="Q9" s="57">
        <v>58487717</v>
      </c>
      <c r="R9" s="58"/>
      <c r="S9" s="59"/>
      <c r="T9" s="57">
        <v>21914070</v>
      </c>
      <c r="U9" s="58">
        <v>10663674</v>
      </c>
      <c r="V9" s="58"/>
      <c r="W9" s="58"/>
      <c r="X9" s="58"/>
      <c r="Y9" s="58"/>
      <c r="Z9" s="49" t="s">
        <v>42</v>
      </c>
      <c r="AA9" s="60">
        <v>44606</v>
      </c>
      <c r="AB9" s="61"/>
      <c r="AC9" s="61"/>
      <c r="AD9" s="62"/>
      <c r="AE9" s="62"/>
      <c r="AF9" s="62"/>
      <c r="AG9" s="62"/>
      <c r="AH9" s="62"/>
      <c r="AI9" s="62"/>
      <c r="AJ9" s="62"/>
      <c r="AK9" s="62"/>
    </row>
    <row r="10" spans="1:37" x14ac:dyDescent="0.25">
      <c r="A10" s="49">
        <v>2</v>
      </c>
      <c r="B10" s="49" t="s">
        <v>39</v>
      </c>
      <c r="C10" s="49" t="s">
        <v>40</v>
      </c>
      <c r="D10" s="49" t="s">
        <v>43</v>
      </c>
      <c r="E10" s="63">
        <v>44215</v>
      </c>
      <c r="F10" s="64">
        <v>44363</v>
      </c>
      <c r="G10" s="53">
        <v>13300728</v>
      </c>
      <c r="H10" s="54"/>
      <c r="I10" s="54"/>
      <c r="J10" s="54"/>
      <c r="K10" s="54"/>
      <c r="L10" s="54"/>
      <c r="M10" s="54"/>
      <c r="N10" s="54"/>
      <c r="O10" s="65">
        <v>2954450</v>
      </c>
      <c r="P10" s="49" t="s">
        <v>43</v>
      </c>
      <c r="Q10" s="58">
        <v>13300728</v>
      </c>
      <c r="R10" s="58"/>
      <c r="S10" s="66"/>
      <c r="T10" s="58"/>
      <c r="U10" s="58"/>
      <c r="V10" s="58">
        <v>2954450</v>
      </c>
      <c r="W10" s="58"/>
      <c r="X10" s="58"/>
      <c r="Y10" s="58"/>
      <c r="Z10" s="49" t="s">
        <v>44</v>
      </c>
      <c r="AA10" s="60" t="s">
        <v>44</v>
      </c>
      <c r="AB10" s="61"/>
      <c r="AC10" s="61"/>
    </row>
    <row r="11" spans="1:37" x14ac:dyDescent="0.25">
      <c r="A11" s="49">
        <v>3</v>
      </c>
      <c r="B11" s="49" t="s">
        <v>39</v>
      </c>
      <c r="C11" s="49" t="s">
        <v>40</v>
      </c>
      <c r="D11" s="49" t="s">
        <v>45</v>
      </c>
      <c r="E11" s="63">
        <v>44237</v>
      </c>
      <c r="F11" s="64">
        <v>44363</v>
      </c>
      <c r="G11" s="53">
        <v>14425438</v>
      </c>
      <c r="H11" s="54"/>
      <c r="I11" s="54"/>
      <c r="J11" s="54"/>
      <c r="K11" s="54"/>
      <c r="L11" s="54"/>
      <c r="M11" s="54"/>
      <c r="N11" s="54"/>
      <c r="O11" s="65">
        <v>1293875</v>
      </c>
      <c r="P11" s="49" t="s">
        <v>45</v>
      </c>
      <c r="Q11" s="58">
        <v>14425438</v>
      </c>
      <c r="R11" s="58"/>
      <c r="S11" s="58"/>
      <c r="T11" s="58"/>
      <c r="U11" s="58"/>
      <c r="V11" s="58">
        <v>1293875</v>
      </c>
      <c r="W11" s="58"/>
      <c r="X11" s="58"/>
      <c r="Y11" s="58"/>
      <c r="Z11" s="49" t="s">
        <v>44</v>
      </c>
      <c r="AA11" s="60" t="s">
        <v>44</v>
      </c>
      <c r="AB11" s="61"/>
      <c r="AC11" s="61"/>
    </row>
    <row r="12" spans="1:37" x14ac:dyDescent="0.25">
      <c r="A12" s="49">
        <v>4</v>
      </c>
      <c r="B12" s="49" t="s">
        <v>39</v>
      </c>
      <c r="C12" s="49" t="s">
        <v>40</v>
      </c>
      <c r="D12" s="49" t="s">
        <v>46</v>
      </c>
      <c r="E12" s="63">
        <v>44264</v>
      </c>
      <c r="F12" s="64">
        <v>44294</v>
      </c>
      <c r="G12" s="53">
        <v>32619205</v>
      </c>
      <c r="H12" s="54"/>
      <c r="I12" s="54"/>
      <c r="J12" s="54"/>
      <c r="K12" s="54"/>
      <c r="L12" s="54"/>
      <c r="M12" s="54"/>
      <c r="N12" s="54"/>
      <c r="O12" s="65">
        <v>1005108</v>
      </c>
      <c r="P12" s="49" t="s">
        <v>46</v>
      </c>
      <c r="Q12" s="58">
        <v>32619205</v>
      </c>
      <c r="R12" s="58"/>
      <c r="S12" s="58"/>
      <c r="T12" s="58"/>
      <c r="U12" s="58"/>
      <c r="V12" s="58">
        <v>1005108</v>
      </c>
      <c r="W12" s="58"/>
      <c r="X12" s="58"/>
      <c r="Y12" s="58"/>
      <c r="Z12" s="49" t="s">
        <v>44</v>
      </c>
      <c r="AA12" s="60" t="s">
        <v>44</v>
      </c>
      <c r="AB12" s="61"/>
      <c r="AC12" s="61"/>
    </row>
    <row r="13" spans="1:37" x14ac:dyDescent="0.25">
      <c r="A13" s="49">
        <v>5</v>
      </c>
      <c r="B13" s="49" t="s">
        <v>39</v>
      </c>
      <c r="C13" s="49" t="s">
        <v>40</v>
      </c>
      <c r="D13" s="49" t="s">
        <v>47</v>
      </c>
      <c r="E13" s="63">
        <v>44264</v>
      </c>
      <c r="F13" s="64">
        <v>44344</v>
      </c>
      <c r="G13" s="53">
        <v>20003034</v>
      </c>
      <c r="H13" s="54"/>
      <c r="I13" s="54"/>
      <c r="J13" s="54"/>
      <c r="K13" s="54"/>
      <c r="L13" s="54"/>
      <c r="M13" s="54"/>
      <c r="N13" s="54"/>
      <c r="O13" s="65">
        <v>844077</v>
      </c>
      <c r="P13" s="49" t="s">
        <v>47</v>
      </c>
      <c r="Q13" s="58">
        <v>20003034</v>
      </c>
      <c r="R13" s="58"/>
      <c r="S13" s="58"/>
      <c r="T13" s="58"/>
      <c r="U13" s="58"/>
      <c r="V13" s="58">
        <v>844077</v>
      </c>
      <c r="W13" s="58"/>
      <c r="X13" s="58"/>
      <c r="Y13" s="58"/>
      <c r="Z13" s="49" t="s">
        <v>44</v>
      </c>
      <c r="AA13" s="60" t="s">
        <v>44</v>
      </c>
      <c r="AB13" s="61"/>
      <c r="AC13" s="61"/>
    </row>
    <row r="14" spans="1:37" x14ac:dyDescent="0.25">
      <c r="A14" s="49">
        <v>6</v>
      </c>
      <c r="B14" s="49" t="s">
        <v>39</v>
      </c>
      <c r="C14" s="49" t="s">
        <v>40</v>
      </c>
      <c r="D14" s="49" t="s">
        <v>48</v>
      </c>
      <c r="E14" s="63">
        <v>44236</v>
      </c>
      <c r="F14" s="64">
        <v>44363</v>
      </c>
      <c r="G14" s="53">
        <v>2709077</v>
      </c>
      <c r="H14" s="54"/>
      <c r="I14" s="54"/>
      <c r="J14" s="54"/>
      <c r="K14" s="54"/>
      <c r="L14" s="54"/>
      <c r="M14" s="54"/>
      <c r="N14" s="54"/>
      <c r="O14" s="65">
        <v>836645</v>
      </c>
      <c r="P14" s="49" t="s">
        <v>48</v>
      </c>
      <c r="Q14" s="58">
        <v>2709077</v>
      </c>
      <c r="R14" s="58"/>
      <c r="S14" s="58"/>
      <c r="T14" s="58"/>
      <c r="U14" s="58"/>
      <c r="V14" s="58">
        <v>836645</v>
      </c>
      <c r="W14" s="58"/>
      <c r="X14" s="58"/>
      <c r="Y14" s="58"/>
      <c r="Z14" s="49" t="s">
        <v>44</v>
      </c>
      <c r="AA14" s="60" t="s">
        <v>44</v>
      </c>
      <c r="AB14" s="61"/>
      <c r="AC14" s="61"/>
    </row>
    <row r="15" spans="1:37" x14ac:dyDescent="0.25">
      <c r="A15" s="49">
        <v>7</v>
      </c>
      <c r="B15" s="49" t="s">
        <v>39</v>
      </c>
      <c r="C15" s="49" t="s">
        <v>40</v>
      </c>
      <c r="D15" s="49" t="s">
        <v>49</v>
      </c>
      <c r="E15" s="63">
        <v>44271</v>
      </c>
      <c r="F15" s="64">
        <v>44344</v>
      </c>
      <c r="G15" s="53">
        <v>5174155</v>
      </c>
      <c r="H15" s="54"/>
      <c r="I15" s="54"/>
      <c r="J15" s="54"/>
      <c r="K15" s="54"/>
      <c r="L15" s="54"/>
      <c r="M15" s="54"/>
      <c r="N15" s="54"/>
      <c r="O15" s="65">
        <v>730020</v>
      </c>
      <c r="P15" s="49" t="s">
        <v>49</v>
      </c>
      <c r="Q15" s="58">
        <v>5174155</v>
      </c>
      <c r="R15" s="58"/>
      <c r="S15" s="58"/>
      <c r="T15" s="58"/>
      <c r="U15" s="58">
        <v>182505</v>
      </c>
      <c r="V15" s="58">
        <v>547515</v>
      </c>
      <c r="W15" s="58"/>
      <c r="X15" s="58"/>
      <c r="Y15" s="58"/>
      <c r="Z15" s="49" t="s">
        <v>44</v>
      </c>
      <c r="AA15" s="60" t="s">
        <v>44</v>
      </c>
      <c r="AB15" s="61"/>
      <c r="AC15" s="61"/>
    </row>
    <row r="16" spans="1:37" x14ac:dyDescent="0.25">
      <c r="A16" s="49">
        <v>8</v>
      </c>
      <c r="B16" s="49" t="s">
        <v>39</v>
      </c>
      <c r="C16" s="49" t="s">
        <v>40</v>
      </c>
      <c r="D16" s="49" t="s">
        <v>50</v>
      </c>
      <c r="E16" s="63">
        <v>44420</v>
      </c>
      <c r="F16" s="64">
        <v>44462</v>
      </c>
      <c r="G16" s="53">
        <v>475000</v>
      </c>
      <c r="H16" s="54"/>
      <c r="I16" s="54"/>
      <c r="J16" s="54"/>
      <c r="K16" s="54"/>
      <c r="L16" s="54"/>
      <c r="M16" s="54"/>
      <c r="N16" s="54"/>
      <c r="O16" s="65">
        <v>475000</v>
      </c>
      <c r="P16" s="49" t="s">
        <v>50</v>
      </c>
      <c r="Q16" s="58">
        <v>475000</v>
      </c>
      <c r="R16" s="58"/>
      <c r="S16" s="58"/>
      <c r="T16" s="58"/>
      <c r="U16" s="58"/>
      <c r="V16" s="58">
        <v>475000</v>
      </c>
      <c r="W16" s="58"/>
      <c r="X16" s="58"/>
      <c r="Y16" s="58"/>
      <c r="Z16" s="49" t="s">
        <v>44</v>
      </c>
      <c r="AA16" s="60" t="s">
        <v>44</v>
      </c>
      <c r="AB16" s="61"/>
      <c r="AC16" s="61"/>
    </row>
    <row r="17" spans="1:29" x14ac:dyDescent="0.25">
      <c r="A17" s="49">
        <v>9</v>
      </c>
      <c r="B17" s="49" t="s">
        <v>39</v>
      </c>
      <c r="C17" s="49" t="s">
        <v>40</v>
      </c>
      <c r="D17" s="49" t="s">
        <v>51</v>
      </c>
      <c r="E17" s="63">
        <v>44328</v>
      </c>
      <c r="F17" s="64">
        <v>44350</v>
      </c>
      <c r="G17" s="53">
        <v>6083202</v>
      </c>
      <c r="H17" s="54"/>
      <c r="I17" s="54"/>
      <c r="J17" s="54"/>
      <c r="K17" s="54"/>
      <c r="L17" s="54"/>
      <c r="M17" s="54"/>
      <c r="N17" s="54"/>
      <c r="O17" s="65">
        <v>319338</v>
      </c>
      <c r="P17" s="49" t="s">
        <v>51</v>
      </c>
      <c r="Q17" s="58">
        <v>6083202</v>
      </c>
      <c r="R17" s="58"/>
      <c r="S17" s="58"/>
      <c r="T17" s="58"/>
      <c r="U17" s="58">
        <v>319338</v>
      </c>
      <c r="V17" s="58"/>
      <c r="W17" s="58"/>
      <c r="X17" s="58"/>
      <c r="Y17" s="58"/>
      <c r="Z17" s="49" t="s">
        <v>44</v>
      </c>
      <c r="AA17" s="60" t="s">
        <v>44</v>
      </c>
      <c r="AB17" s="61"/>
      <c r="AC17" s="61"/>
    </row>
    <row r="18" spans="1:29" x14ac:dyDescent="0.25">
      <c r="A18" s="49">
        <v>10</v>
      </c>
      <c r="B18" s="49" t="s">
        <v>39</v>
      </c>
      <c r="C18" s="49" t="s">
        <v>40</v>
      </c>
      <c r="D18" s="49" t="s">
        <v>52</v>
      </c>
      <c r="E18" s="63">
        <v>44285</v>
      </c>
      <c r="F18" s="64">
        <v>44320</v>
      </c>
      <c r="G18" s="53">
        <v>3605575</v>
      </c>
      <c r="H18" s="54"/>
      <c r="I18" s="54"/>
      <c r="J18" s="54"/>
      <c r="K18" s="54"/>
      <c r="L18" s="54"/>
      <c r="M18" s="54"/>
      <c r="N18" s="54"/>
      <c r="O18" s="65">
        <v>207500</v>
      </c>
      <c r="P18" s="49" t="s">
        <v>52</v>
      </c>
      <c r="Q18" s="58">
        <v>3605575</v>
      </c>
      <c r="R18" s="58"/>
      <c r="S18" s="58"/>
      <c r="T18" s="58"/>
      <c r="U18" s="58"/>
      <c r="V18" s="58">
        <v>207500</v>
      </c>
      <c r="W18" s="58"/>
      <c r="X18" s="58"/>
      <c r="Y18" s="58"/>
      <c r="Z18" s="49" t="s">
        <v>44</v>
      </c>
      <c r="AA18" s="60" t="s">
        <v>44</v>
      </c>
      <c r="AB18" s="61"/>
      <c r="AC18" s="61"/>
    </row>
    <row r="19" spans="1:29" x14ac:dyDescent="0.25">
      <c r="A19" s="49">
        <v>11</v>
      </c>
      <c r="B19" s="49" t="s">
        <v>39</v>
      </c>
      <c r="C19" s="49" t="s">
        <v>40</v>
      </c>
      <c r="D19" s="49" t="s">
        <v>53</v>
      </c>
      <c r="E19" s="63">
        <v>44313</v>
      </c>
      <c r="F19" s="64">
        <v>44350</v>
      </c>
      <c r="G19" s="53">
        <v>613306</v>
      </c>
      <c r="H19" s="54"/>
      <c r="I19" s="54"/>
      <c r="J19" s="54"/>
      <c r="K19" s="54"/>
      <c r="L19" s="54"/>
      <c r="M19" s="54"/>
      <c r="N19" s="54"/>
      <c r="O19" s="65">
        <v>47685</v>
      </c>
      <c r="P19" s="49" t="s">
        <v>53</v>
      </c>
      <c r="Q19" s="58">
        <v>613306</v>
      </c>
      <c r="R19" s="58"/>
      <c r="S19" s="58"/>
      <c r="T19" s="58"/>
      <c r="U19" s="58">
        <v>47685</v>
      </c>
      <c r="V19" s="58"/>
      <c r="W19" s="58"/>
      <c r="X19" s="58"/>
      <c r="Y19" s="58"/>
      <c r="Z19" s="49" t="s">
        <v>44</v>
      </c>
      <c r="AA19" s="60" t="s">
        <v>44</v>
      </c>
      <c r="AB19" s="61"/>
      <c r="AC19" s="61"/>
    </row>
    <row r="20" spans="1:29" x14ac:dyDescent="0.25">
      <c r="A20" s="49">
        <v>12</v>
      </c>
      <c r="B20" s="49" t="s">
        <v>39</v>
      </c>
      <c r="C20" s="49" t="s">
        <v>40</v>
      </c>
      <c r="D20" s="49" t="s">
        <v>54</v>
      </c>
      <c r="E20" s="63">
        <v>44035</v>
      </c>
      <c r="F20" s="64">
        <v>44099</v>
      </c>
      <c r="G20" s="53">
        <v>16114190</v>
      </c>
      <c r="H20" s="54"/>
      <c r="I20" s="54"/>
      <c r="J20" s="54"/>
      <c r="K20" s="54"/>
      <c r="L20" s="54"/>
      <c r="M20" s="54"/>
      <c r="N20" s="54"/>
      <c r="O20" s="65">
        <v>31086</v>
      </c>
      <c r="P20" s="49" t="s">
        <v>54</v>
      </c>
      <c r="Q20" s="58">
        <v>16114190</v>
      </c>
      <c r="R20" s="58"/>
      <c r="S20" s="58"/>
      <c r="T20" s="58"/>
      <c r="U20" s="58">
        <v>31086</v>
      </c>
      <c r="V20" s="58"/>
      <c r="W20" s="58"/>
      <c r="X20" s="58"/>
      <c r="Y20" s="58"/>
      <c r="Z20" s="49" t="s">
        <v>44</v>
      </c>
      <c r="AA20" s="60" t="s">
        <v>44</v>
      </c>
      <c r="AB20" s="61"/>
      <c r="AC20" s="61"/>
    </row>
    <row r="21" spans="1:29" x14ac:dyDescent="0.25">
      <c r="A21" s="49">
        <v>13</v>
      </c>
      <c r="B21" s="49" t="s">
        <v>39</v>
      </c>
      <c r="C21" s="49" t="s">
        <v>40</v>
      </c>
      <c r="D21" s="49" t="s">
        <v>55</v>
      </c>
      <c r="E21" s="63">
        <v>44295</v>
      </c>
      <c r="F21" s="64">
        <v>44320</v>
      </c>
      <c r="G21" s="53">
        <v>2460642</v>
      </c>
      <c r="H21" s="54"/>
      <c r="I21" s="54"/>
      <c r="J21" s="54"/>
      <c r="K21" s="54"/>
      <c r="L21" s="54"/>
      <c r="M21" s="54"/>
      <c r="N21" s="54"/>
      <c r="O21" s="65">
        <v>192550</v>
      </c>
      <c r="P21" s="49" t="s">
        <v>55</v>
      </c>
      <c r="Q21" s="58">
        <v>2460642</v>
      </c>
      <c r="R21" s="58"/>
      <c r="S21" s="58"/>
      <c r="T21" s="58"/>
      <c r="U21" s="58"/>
      <c r="V21" s="58">
        <v>192550</v>
      </c>
      <c r="W21" s="58"/>
      <c r="X21" s="58"/>
      <c r="Y21" s="58"/>
      <c r="Z21" s="49" t="s">
        <v>44</v>
      </c>
      <c r="AA21" s="60" t="s">
        <v>44</v>
      </c>
      <c r="AB21" s="61"/>
      <c r="AC21" s="61"/>
    </row>
    <row r="22" spans="1:29" x14ac:dyDescent="0.25">
      <c r="A22" s="49">
        <v>14</v>
      </c>
      <c r="B22" s="49" t="s">
        <v>39</v>
      </c>
      <c r="C22" s="49" t="s">
        <v>40</v>
      </c>
      <c r="D22" s="49" t="s">
        <v>56</v>
      </c>
      <c r="E22" s="63">
        <v>44278</v>
      </c>
      <c r="F22" s="64">
        <v>44320</v>
      </c>
      <c r="G22" s="53">
        <v>1361697</v>
      </c>
      <c r="H22" s="54"/>
      <c r="I22" s="54"/>
      <c r="J22" s="54"/>
      <c r="K22" s="54"/>
      <c r="L22" s="54"/>
      <c r="M22" s="54"/>
      <c r="N22" s="54"/>
      <c r="O22" s="65">
        <v>55000</v>
      </c>
      <c r="P22" s="49" t="s">
        <v>56</v>
      </c>
      <c r="Q22" s="58">
        <v>1361697</v>
      </c>
      <c r="R22" s="58"/>
      <c r="S22" s="58"/>
      <c r="T22" s="58"/>
      <c r="U22" s="58"/>
      <c r="V22" s="58">
        <v>55000</v>
      </c>
      <c r="W22" s="58"/>
      <c r="X22" s="58"/>
      <c r="Y22" s="58"/>
      <c r="Z22" s="49" t="s">
        <v>44</v>
      </c>
      <c r="AA22" s="60" t="s">
        <v>44</v>
      </c>
      <c r="AB22" s="61"/>
      <c r="AC22" s="61"/>
    </row>
    <row r="23" spans="1:29" x14ac:dyDescent="0.25">
      <c r="A23" s="49">
        <v>15</v>
      </c>
      <c r="B23" s="49" t="s">
        <v>39</v>
      </c>
      <c r="C23" s="49" t="s">
        <v>40</v>
      </c>
      <c r="D23" s="49" t="s">
        <v>57</v>
      </c>
      <c r="E23" s="63">
        <v>44272</v>
      </c>
      <c r="F23" s="64">
        <v>44320</v>
      </c>
      <c r="G23" s="53">
        <v>1094493</v>
      </c>
      <c r="H23" s="54"/>
      <c r="I23" s="54"/>
      <c r="J23" s="54"/>
      <c r="K23" s="54"/>
      <c r="L23" s="54"/>
      <c r="M23" s="54"/>
      <c r="N23" s="54"/>
      <c r="O23" s="65">
        <v>110000</v>
      </c>
      <c r="P23" s="49" t="s">
        <v>57</v>
      </c>
      <c r="Q23" s="58">
        <v>1094493</v>
      </c>
      <c r="R23" s="58"/>
      <c r="S23" s="58"/>
      <c r="T23" s="58"/>
      <c r="U23" s="58"/>
      <c r="V23" s="58">
        <v>110000</v>
      </c>
      <c r="W23" s="58"/>
      <c r="X23" s="58"/>
      <c r="Y23" s="58"/>
      <c r="Z23" s="49" t="s">
        <v>44</v>
      </c>
      <c r="AA23" s="60" t="s">
        <v>44</v>
      </c>
      <c r="AB23" s="61"/>
      <c r="AC23" s="61"/>
    </row>
    <row r="24" spans="1:29" x14ac:dyDescent="0.25">
      <c r="A24" s="49">
        <v>16</v>
      </c>
      <c r="B24" s="49" t="s">
        <v>39</v>
      </c>
      <c r="C24" s="49" t="s">
        <v>40</v>
      </c>
      <c r="D24" s="49" t="s">
        <v>58</v>
      </c>
      <c r="E24" s="63">
        <v>44289</v>
      </c>
      <c r="F24" s="64">
        <v>44320</v>
      </c>
      <c r="G24" s="53">
        <v>619502</v>
      </c>
      <c r="H24" s="54"/>
      <c r="I24" s="54"/>
      <c r="J24" s="54"/>
      <c r="K24" s="54"/>
      <c r="L24" s="54"/>
      <c r="M24" s="54"/>
      <c r="N24" s="54"/>
      <c r="O24" s="65">
        <v>220000</v>
      </c>
      <c r="P24" s="49" t="s">
        <v>58</v>
      </c>
      <c r="Q24" s="58">
        <v>619502</v>
      </c>
      <c r="R24" s="58"/>
      <c r="S24" s="58"/>
      <c r="T24" s="58"/>
      <c r="U24" s="58"/>
      <c r="V24" s="58">
        <v>220000</v>
      </c>
      <c r="W24" s="58"/>
      <c r="X24" s="58"/>
      <c r="Y24" s="58"/>
      <c r="Z24" s="49" t="s">
        <v>44</v>
      </c>
      <c r="AA24" s="60" t="s">
        <v>44</v>
      </c>
      <c r="AB24" s="61"/>
      <c r="AC24" s="61"/>
    </row>
    <row r="25" spans="1:29" x14ac:dyDescent="0.25">
      <c r="A25" s="49">
        <v>17</v>
      </c>
      <c r="B25" s="49" t="s">
        <v>39</v>
      </c>
      <c r="C25" s="49" t="s">
        <v>40</v>
      </c>
      <c r="D25" s="49" t="s">
        <v>59</v>
      </c>
      <c r="E25" s="63">
        <v>44287</v>
      </c>
      <c r="F25" s="64">
        <v>44320</v>
      </c>
      <c r="G25" s="53">
        <v>392805</v>
      </c>
      <c r="H25" s="54"/>
      <c r="I25" s="54"/>
      <c r="J25" s="54"/>
      <c r="K25" s="54"/>
      <c r="L25" s="54"/>
      <c r="M25" s="54"/>
      <c r="N25" s="54"/>
      <c r="O25" s="65">
        <v>15000</v>
      </c>
      <c r="P25" s="49" t="s">
        <v>59</v>
      </c>
      <c r="Q25" s="58">
        <v>392805</v>
      </c>
      <c r="R25" s="58"/>
      <c r="S25" s="58"/>
      <c r="T25" s="58"/>
      <c r="U25" s="58"/>
      <c r="V25" s="58">
        <v>15000</v>
      </c>
      <c r="W25" s="58"/>
      <c r="X25" s="58"/>
      <c r="Y25" s="58"/>
      <c r="Z25" s="49" t="s">
        <v>44</v>
      </c>
      <c r="AA25" s="60" t="s">
        <v>44</v>
      </c>
      <c r="AB25" s="61"/>
      <c r="AC25" s="61"/>
    </row>
    <row r="26" spans="1:29" x14ac:dyDescent="0.25">
      <c r="A26" s="49">
        <v>18</v>
      </c>
      <c r="B26" s="49" t="s">
        <v>39</v>
      </c>
      <c r="C26" s="49" t="s">
        <v>40</v>
      </c>
      <c r="D26" s="49" t="s">
        <v>60</v>
      </c>
      <c r="E26" s="63">
        <v>44210</v>
      </c>
      <c r="F26" s="64">
        <v>44320</v>
      </c>
      <c r="G26" s="53">
        <v>530726</v>
      </c>
      <c r="H26" s="54"/>
      <c r="I26" s="54"/>
      <c r="J26" s="54"/>
      <c r="K26" s="54"/>
      <c r="L26" s="54"/>
      <c r="M26" s="54"/>
      <c r="N26" s="54"/>
      <c r="O26" s="65">
        <v>189176</v>
      </c>
      <c r="P26" s="49" t="s">
        <v>60</v>
      </c>
      <c r="Q26" s="58">
        <v>530726</v>
      </c>
      <c r="R26" s="58"/>
      <c r="S26" s="58"/>
      <c r="T26" s="58"/>
      <c r="U26" s="58"/>
      <c r="V26" s="58">
        <v>189176</v>
      </c>
      <c r="W26" s="58"/>
      <c r="X26" s="58"/>
      <c r="Y26" s="58"/>
      <c r="Z26" s="49" t="s">
        <v>44</v>
      </c>
      <c r="AA26" s="60" t="s">
        <v>44</v>
      </c>
      <c r="AB26" s="61"/>
      <c r="AC26" s="61"/>
    </row>
    <row r="27" spans="1:29" x14ac:dyDescent="0.25">
      <c r="A27" s="49">
        <v>19</v>
      </c>
      <c r="B27" s="49" t="s">
        <v>39</v>
      </c>
      <c r="C27" s="49" t="s">
        <v>40</v>
      </c>
      <c r="D27" s="49" t="s">
        <v>61</v>
      </c>
      <c r="E27" s="63">
        <v>44273</v>
      </c>
      <c r="F27" s="64">
        <v>44320</v>
      </c>
      <c r="G27" s="53">
        <v>529557</v>
      </c>
      <c r="H27" s="54"/>
      <c r="I27" s="54"/>
      <c r="J27" s="54"/>
      <c r="K27" s="54"/>
      <c r="L27" s="54"/>
      <c r="M27" s="54"/>
      <c r="N27" s="54"/>
      <c r="O27" s="65">
        <v>188007</v>
      </c>
      <c r="P27" s="49" t="s">
        <v>61</v>
      </c>
      <c r="Q27" s="58">
        <v>529557</v>
      </c>
      <c r="R27" s="58"/>
      <c r="S27" s="58"/>
      <c r="T27" s="58"/>
      <c r="U27" s="58"/>
      <c r="V27" s="58">
        <v>188007</v>
      </c>
      <c r="W27" s="58"/>
      <c r="X27" s="58"/>
      <c r="Y27" s="58"/>
      <c r="Z27" s="49" t="s">
        <v>44</v>
      </c>
      <c r="AA27" s="60" t="s">
        <v>44</v>
      </c>
      <c r="AB27" s="61"/>
      <c r="AC27" s="61"/>
    </row>
    <row r="28" spans="1:29" x14ac:dyDescent="0.25">
      <c r="A28" s="49">
        <v>20</v>
      </c>
      <c r="B28" s="49" t="s">
        <v>39</v>
      </c>
      <c r="C28" s="49" t="s">
        <v>40</v>
      </c>
      <c r="D28" s="49" t="s">
        <v>62</v>
      </c>
      <c r="E28" s="63">
        <v>44296</v>
      </c>
      <c r="F28" s="64">
        <v>44323</v>
      </c>
      <c r="G28" s="53">
        <v>318191</v>
      </c>
      <c r="H28" s="54"/>
      <c r="I28" s="54"/>
      <c r="J28" s="54"/>
      <c r="K28" s="54"/>
      <c r="L28" s="54"/>
      <c r="M28" s="54"/>
      <c r="N28" s="54"/>
      <c r="O28" s="65">
        <v>55000</v>
      </c>
      <c r="P28" s="49" t="s">
        <v>62</v>
      </c>
      <c r="Q28" s="58">
        <v>318191</v>
      </c>
      <c r="R28" s="58"/>
      <c r="S28" s="58"/>
      <c r="T28" s="58"/>
      <c r="U28" s="58"/>
      <c r="V28" s="58">
        <v>55000</v>
      </c>
      <c r="W28" s="58"/>
      <c r="X28" s="58"/>
      <c r="Y28" s="58"/>
      <c r="Z28" s="49" t="s">
        <v>44</v>
      </c>
      <c r="AA28" s="60" t="s">
        <v>44</v>
      </c>
      <c r="AB28" s="61"/>
      <c r="AC28" s="61"/>
    </row>
    <row r="29" spans="1:29" x14ac:dyDescent="0.25">
      <c r="A29" s="49">
        <v>21</v>
      </c>
      <c r="B29" s="49" t="s">
        <v>39</v>
      </c>
      <c r="C29" s="49" t="s">
        <v>40</v>
      </c>
      <c r="D29" s="49" t="s">
        <v>63</v>
      </c>
      <c r="E29" s="63">
        <v>44280</v>
      </c>
      <c r="F29" s="64">
        <v>44320</v>
      </c>
      <c r="G29" s="53">
        <v>95000</v>
      </c>
      <c r="H29" s="54"/>
      <c r="I29" s="54"/>
      <c r="J29" s="54"/>
      <c r="K29" s="54"/>
      <c r="L29" s="54"/>
      <c r="M29" s="54"/>
      <c r="N29" s="54"/>
      <c r="O29" s="65">
        <v>15000</v>
      </c>
      <c r="P29" s="49" t="s">
        <v>63</v>
      </c>
      <c r="Q29" s="58">
        <v>95000</v>
      </c>
      <c r="R29" s="58"/>
      <c r="S29" s="58"/>
      <c r="T29" s="58"/>
      <c r="U29" s="58"/>
      <c r="V29" s="58">
        <v>15000</v>
      </c>
      <c r="W29" s="58"/>
      <c r="X29" s="58"/>
      <c r="Y29" s="58"/>
      <c r="Z29" s="49" t="s">
        <v>44</v>
      </c>
      <c r="AA29" s="60" t="s">
        <v>44</v>
      </c>
      <c r="AB29" s="61"/>
      <c r="AC29" s="61"/>
    </row>
    <row r="30" spans="1:29" x14ac:dyDescent="0.25">
      <c r="A30" s="49">
        <v>22</v>
      </c>
      <c r="B30" s="49" t="s">
        <v>39</v>
      </c>
      <c r="C30" s="49" t="s">
        <v>40</v>
      </c>
      <c r="D30" s="49" t="s">
        <v>64</v>
      </c>
      <c r="E30" s="63">
        <v>44260</v>
      </c>
      <c r="F30" s="64">
        <v>44320</v>
      </c>
      <c r="G30" s="53">
        <v>95000</v>
      </c>
      <c r="H30" s="54"/>
      <c r="I30" s="54"/>
      <c r="J30" s="54"/>
      <c r="K30" s="54"/>
      <c r="L30" s="54"/>
      <c r="M30" s="54"/>
      <c r="N30" s="54"/>
      <c r="O30" s="65">
        <v>15000</v>
      </c>
      <c r="P30" s="49" t="s">
        <v>64</v>
      </c>
      <c r="Q30" s="58">
        <v>95000</v>
      </c>
      <c r="R30" s="58"/>
      <c r="S30" s="58"/>
      <c r="T30" s="58"/>
      <c r="U30" s="58"/>
      <c r="V30" s="58">
        <v>15000</v>
      </c>
      <c r="W30" s="58"/>
      <c r="X30" s="58"/>
      <c r="Y30" s="58"/>
      <c r="Z30" s="49" t="s">
        <v>44</v>
      </c>
      <c r="AA30" s="60" t="s">
        <v>44</v>
      </c>
      <c r="AB30" s="61"/>
      <c r="AC30" s="61"/>
    </row>
    <row r="31" spans="1:29" x14ac:dyDescent="0.25">
      <c r="A31" s="49">
        <v>23</v>
      </c>
      <c r="B31" s="49" t="s">
        <v>39</v>
      </c>
      <c r="C31" s="49" t="s">
        <v>40</v>
      </c>
      <c r="D31" s="49" t="s">
        <v>65</v>
      </c>
      <c r="E31" s="63">
        <v>44302</v>
      </c>
      <c r="F31" s="64">
        <v>44320</v>
      </c>
      <c r="G31" s="53">
        <v>95000</v>
      </c>
      <c r="H31" s="54"/>
      <c r="I31" s="54"/>
      <c r="J31" s="54"/>
      <c r="K31" s="54"/>
      <c r="L31" s="54"/>
      <c r="M31" s="54"/>
      <c r="N31" s="54"/>
      <c r="O31" s="65">
        <v>27150</v>
      </c>
      <c r="P31" s="49" t="s">
        <v>65</v>
      </c>
      <c r="Q31" s="58">
        <v>95000</v>
      </c>
      <c r="R31" s="58"/>
      <c r="S31" s="58"/>
      <c r="T31" s="58"/>
      <c r="U31" s="58"/>
      <c r="V31" s="58">
        <v>27150</v>
      </c>
      <c r="W31" s="58"/>
      <c r="X31" s="58"/>
      <c r="Y31" s="58"/>
      <c r="Z31" s="49" t="s">
        <v>44</v>
      </c>
      <c r="AA31" s="60" t="s">
        <v>44</v>
      </c>
      <c r="AB31" s="61"/>
      <c r="AC31" s="61"/>
    </row>
    <row r="32" spans="1:29" x14ac:dyDescent="0.25">
      <c r="A32" s="49">
        <v>24</v>
      </c>
      <c r="B32" s="49" t="s">
        <v>39</v>
      </c>
      <c r="C32" s="49" t="s">
        <v>40</v>
      </c>
      <c r="D32" s="49" t="s">
        <v>66</v>
      </c>
      <c r="E32" s="63">
        <v>44263</v>
      </c>
      <c r="F32" s="64">
        <v>44320</v>
      </c>
      <c r="G32" s="53">
        <v>95000</v>
      </c>
      <c r="H32" s="54"/>
      <c r="I32" s="54"/>
      <c r="J32" s="54"/>
      <c r="K32" s="54"/>
      <c r="L32" s="54"/>
      <c r="M32" s="54"/>
      <c r="N32" s="54"/>
      <c r="O32" s="65">
        <v>27500</v>
      </c>
      <c r="P32" s="49" t="s">
        <v>66</v>
      </c>
      <c r="Q32" s="58">
        <v>95000</v>
      </c>
      <c r="R32" s="58"/>
      <c r="S32" s="58"/>
      <c r="T32" s="58"/>
      <c r="U32" s="58"/>
      <c r="V32" s="58">
        <v>27500</v>
      </c>
      <c r="W32" s="58"/>
      <c r="X32" s="58"/>
      <c r="Y32" s="58"/>
      <c r="Z32" s="49" t="s">
        <v>44</v>
      </c>
      <c r="AA32" s="60" t="s">
        <v>44</v>
      </c>
      <c r="AB32" s="61"/>
      <c r="AC32" s="61"/>
    </row>
    <row r="33" spans="1:29" x14ac:dyDescent="0.25">
      <c r="A33" s="49">
        <v>25</v>
      </c>
      <c r="B33" s="49" t="s">
        <v>39</v>
      </c>
      <c r="C33" s="49" t="s">
        <v>40</v>
      </c>
      <c r="D33" s="49" t="s">
        <v>67</v>
      </c>
      <c r="E33" s="63">
        <v>44183</v>
      </c>
      <c r="F33" s="64">
        <v>44320</v>
      </c>
      <c r="G33" s="53">
        <v>95000</v>
      </c>
      <c r="H33" s="54"/>
      <c r="I33" s="54"/>
      <c r="J33" s="54"/>
      <c r="K33" s="54"/>
      <c r="L33" s="54"/>
      <c r="M33" s="54"/>
      <c r="N33" s="54"/>
      <c r="O33" s="65">
        <v>27500</v>
      </c>
      <c r="P33" s="49" t="s">
        <v>67</v>
      </c>
      <c r="Q33" s="58">
        <v>95000</v>
      </c>
      <c r="R33" s="58"/>
      <c r="S33" s="58"/>
      <c r="T33" s="58"/>
      <c r="U33" s="58"/>
      <c r="V33" s="58">
        <v>27500</v>
      </c>
      <c r="W33" s="58"/>
      <c r="X33" s="58"/>
      <c r="Y33" s="58"/>
      <c r="Z33" s="49" t="s">
        <v>44</v>
      </c>
      <c r="AA33" s="60" t="s">
        <v>44</v>
      </c>
      <c r="AB33" s="61"/>
      <c r="AC33" s="61"/>
    </row>
    <row r="34" spans="1:29" x14ac:dyDescent="0.25">
      <c r="A34" s="49">
        <v>26</v>
      </c>
      <c r="B34" s="49" t="s">
        <v>39</v>
      </c>
      <c r="C34" s="49" t="s">
        <v>40</v>
      </c>
      <c r="D34" s="49" t="s">
        <v>68</v>
      </c>
      <c r="E34" s="63">
        <v>44223</v>
      </c>
      <c r="F34" s="64">
        <v>44320</v>
      </c>
      <c r="G34" s="53">
        <v>95000</v>
      </c>
      <c r="H34" s="54"/>
      <c r="I34" s="54"/>
      <c r="J34" s="54"/>
      <c r="K34" s="54"/>
      <c r="L34" s="54"/>
      <c r="M34" s="54"/>
      <c r="N34" s="54"/>
      <c r="O34" s="65">
        <v>27500</v>
      </c>
      <c r="P34" s="49" t="s">
        <v>68</v>
      </c>
      <c r="Q34" s="58">
        <v>95000</v>
      </c>
      <c r="R34" s="58"/>
      <c r="S34" s="58"/>
      <c r="T34" s="58"/>
      <c r="U34" s="58"/>
      <c r="V34" s="58">
        <v>27500</v>
      </c>
      <c r="W34" s="58"/>
      <c r="X34" s="58"/>
      <c r="Y34" s="58"/>
      <c r="Z34" s="49" t="s">
        <v>44</v>
      </c>
      <c r="AA34" s="60" t="s">
        <v>44</v>
      </c>
      <c r="AB34" s="61"/>
      <c r="AC34" s="61"/>
    </row>
    <row r="35" spans="1:29" x14ac:dyDescent="0.25">
      <c r="A35" s="49">
        <v>27</v>
      </c>
      <c r="B35" s="49" t="s">
        <v>39</v>
      </c>
      <c r="C35" s="49" t="s">
        <v>40</v>
      </c>
      <c r="D35" s="49" t="s">
        <v>69</v>
      </c>
      <c r="E35" s="63">
        <v>44186</v>
      </c>
      <c r="F35" s="64">
        <v>44320</v>
      </c>
      <c r="G35" s="53">
        <v>95000</v>
      </c>
      <c r="H35" s="54"/>
      <c r="I35" s="54"/>
      <c r="J35" s="54"/>
      <c r="K35" s="54"/>
      <c r="L35" s="54"/>
      <c r="M35" s="54"/>
      <c r="N35" s="54"/>
      <c r="O35" s="65">
        <v>27500</v>
      </c>
      <c r="P35" s="49" t="s">
        <v>69</v>
      </c>
      <c r="Q35" s="58">
        <v>95000</v>
      </c>
      <c r="R35" s="58"/>
      <c r="S35" s="58"/>
      <c r="T35" s="58"/>
      <c r="U35" s="58"/>
      <c r="V35" s="58">
        <v>27500</v>
      </c>
      <c r="W35" s="58"/>
      <c r="X35" s="58"/>
      <c r="Y35" s="58"/>
      <c r="Z35" s="49" t="s">
        <v>44</v>
      </c>
      <c r="AA35" s="60" t="s">
        <v>44</v>
      </c>
      <c r="AB35" s="61"/>
      <c r="AC35" s="61"/>
    </row>
    <row r="36" spans="1:29" x14ac:dyDescent="0.25">
      <c r="A36" s="49">
        <v>28</v>
      </c>
      <c r="B36" s="49" t="s">
        <v>39</v>
      </c>
      <c r="C36" s="49" t="s">
        <v>40</v>
      </c>
      <c r="D36" s="49" t="s">
        <v>70</v>
      </c>
      <c r="E36" s="63">
        <v>44206</v>
      </c>
      <c r="F36" s="64">
        <v>44320</v>
      </c>
      <c r="G36" s="53">
        <v>95000</v>
      </c>
      <c r="H36" s="54"/>
      <c r="I36" s="54"/>
      <c r="J36" s="54"/>
      <c r="K36" s="54"/>
      <c r="L36" s="54"/>
      <c r="M36" s="54"/>
      <c r="N36" s="54"/>
      <c r="O36" s="65">
        <v>27500</v>
      </c>
      <c r="P36" s="49" t="s">
        <v>70</v>
      </c>
      <c r="Q36" s="58">
        <v>95000</v>
      </c>
      <c r="R36" s="58"/>
      <c r="S36" s="58"/>
      <c r="T36" s="58"/>
      <c r="U36" s="58"/>
      <c r="V36" s="58">
        <v>27500</v>
      </c>
      <c r="W36" s="58"/>
      <c r="X36" s="58"/>
      <c r="Y36" s="58"/>
      <c r="Z36" s="49" t="s">
        <v>44</v>
      </c>
      <c r="AA36" s="60" t="s">
        <v>44</v>
      </c>
      <c r="AB36" s="61"/>
      <c r="AC36" s="61"/>
    </row>
    <row r="37" spans="1:29" x14ac:dyDescent="0.25">
      <c r="A37" s="49">
        <v>29</v>
      </c>
      <c r="B37" s="49" t="s">
        <v>39</v>
      </c>
      <c r="C37" s="49" t="s">
        <v>40</v>
      </c>
      <c r="D37" s="49" t="s">
        <v>71</v>
      </c>
      <c r="E37" s="63">
        <v>44273</v>
      </c>
      <c r="F37" s="64">
        <v>44320</v>
      </c>
      <c r="G37" s="53">
        <v>95000</v>
      </c>
      <c r="H37" s="54"/>
      <c r="I37" s="54"/>
      <c r="J37" s="54"/>
      <c r="K37" s="54"/>
      <c r="L37" s="54"/>
      <c r="M37" s="54"/>
      <c r="N37" s="54"/>
      <c r="O37" s="65">
        <v>27500</v>
      </c>
      <c r="P37" s="49" t="s">
        <v>71</v>
      </c>
      <c r="Q37" s="58">
        <v>95000</v>
      </c>
      <c r="R37" s="58"/>
      <c r="S37" s="58"/>
      <c r="T37" s="58"/>
      <c r="U37" s="58"/>
      <c r="V37" s="58">
        <v>27500</v>
      </c>
      <c r="W37" s="58"/>
      <c r="X37" s="58"/>
      <c r="Y37" s="58"/>
      <c r="Z37" s="49" t="s">
        <v>44</v>
      </c>
      <c r="AA37" s="60" t="s">
        <v>44</v>
      </c>
      <c r="AB37" s="61"/>
      <c r="AC37" s="61"/>
    </row>
    <row r="38" spans="1:29" x14ac:dyDescent="0.25">
      <c r="A38" s="49">
        <v>30</v>
      </c>
      <c r="B38" s="49" t="s">
        <v>39</v>
      </c>
      <c r="C38" s="49" t="s">
        <v>40</v>
      </c>
      <c r="D38" s="49" t="s">
        <v>72</v>
      </c>
      <c r="E38" s="63">
        <v>44279</v>
      </c>
      <c r="F38" s="64">
        <v>44320</v>
      </c>
      <c r="G38" s="53">
        <v>95000</v>
      </c>
      <c r="H38" s="54"/>
      <c r="I38" s="54"/>
      <c r="J38" s="54"/>
      <c r="K38" s="54"/>
      <c r="L38" s="54"/>
      <c r="M38" s="54"/>
      <c r="N38" s="54"/>
      <c r="O38" s="65">
        <v>27500</v>
      </c>
      <c r="P38" s="49" t="s">
        <v>72</v>
      </c>
      <c r="Q38" s="58">
        <v>95000</v>
      </c>
      <c r="R38" s="58"/>
      <c r="S38" s="58"/>
      <c r="T38" s="58"/>
      <c r="U38" s="58"/>
      <c r="V38" s="58">
        <v>27500</v>
      </c>
      <c r="W38" s="58"/>
      <c r="X38" s="58"/>
      <c r="Y38" s="58"/>
      <c r="Z38" s="49" t="s">
        <v>44</v>
      </c>
      <c r="AA38" s="60" t="s">
        <v>44</v>
      </c>
      <c r="AB38" s="61"/>
      <c r="AC38" s="61"/>
    </row>
    <row r="39" spans="1:29" x14ac:dyDescent="0.25">
      <c r="A39" s="49">
        <v>31</v>
      </c>
      <c r="B39" s="49" t="s">
        <v>39</v>
      </c>
      <c r="C39" s="49" t="s">
        <v>40</v>
      </c>
      <c r="D39" s="49" t="s">
        <v>73</v>
      </c>
      <c r="E39" s="63">
        <v>44159</v>
      </c>
      <c r="F39" s="64">
        <v>44320</v>
      </c>
      <c r="G39" s="53">
        <v>95000</v>
      </c>
      <c r="H39" s="54"/>
      <c r="I39" s="54"/>
      <c r="J39" s="54"/>
      <c r="K39" s="54"/>
      <c r="L39" s="54"/>
      <c r="M39" s="54"/>
      <c r="N39" s="54"/>
      <c r="O39" s="65">
        <v>27500</v>
      </c>
      <c r="P39" s="49" t="s">
        <v>73</v>
      </c>
      <c r="Q39" s="58">
        <v>95000</v>
      </c>
      <c r="R39" s="58"/>
      <c r="S39" s="58"/>
      <c r="T39" s="58"/>
      <c r="U39" s="58"/>
      <c r="V39" s="58">
        <v>27500</v>
      </c>
      <c r="W39" s="58"/>
      <c r="X39" s="58"/>
      <c r="Y39" s="58"/>
      <c r="Z39" s="49" t="s">
        <v>44</v>
      </c>
      <c r="AA39" s="60" t="s">
        <v>44</v>
      </c>
      <c r="AB39" s="61"/>
      <c r="AC39" s="61"/>
    </row>
    <row r="40" spans="1:29" x14ac:dyDescent="0.25">
      <c r="A40" s="49">
        <v>32</v>
      </c>
      <c r="B40" s="49" t="s">
        <v>39</v>
      </c>
      <c r="C40" s="49" t="s">
        <v>40</v>
      </c>
      <c r="D40" s="49" t="s">
        <v>74</v>
      </c>
      <c r="E40" s="63">
        <v>44292</v>
      </c>
      <c r="F40" s="64">
        <v>44320</v>
      </c>
      <c r="G40" s="53">
        <v>95000</v>
      </c>
      <c r="H40" s="54"/>
      <c r="I40" s="54"/>
      <c r="J40" s="54"/>
      <c r="K40" s="54"/>
      <c r="L40" s="54"/>
      <c r="M40" s="54"/>
      <c r="N40" s="54"/>
      <c r="O40" s="65">
        <v>27500</v>
      </c>
      <c r="P40" s="49" t="s">
        <v>74</v>
      </c>
      <c r="Q40" s="58">
        <v>95000</v>
      </c>
      <c r="R40" s="58"/>
      <c r="S40" s="58"/>
      <c r="T40" s="58"/>
      <c r="U40" s="58"/>
      <c r="V40" s="58">
        <v>27500</v>
      </c>
      <c r="W40" s="58"/>
      <c r="X40" s="58"/>
      <c r="Y40" s="58"/>
      <c r="Z40" s="49" t="s">
        <v>44</v>
      </c>
      <c r="AA40" s="60" t="s">
        <v>44</v>
      </c>
      <c r="AB40" s="61"/>
      <c r="AC40" s="61"/>
    </row>
    <row r="41" spans="1:29" x14ac:dyDescent="0.25">
      <c r="A41" s="49">
        <v>33</v>
      </c>
      <c r="B41" s="49" t="s">
        <v>39</v>
      </c>
      <c r="C41" s="49" t="s">
        <v>40</v>
      </c>
      <c r="D41" s="49" t="s">
        <v>75</v>
      </c>
      <c r="E41" s="63">
        <v>44302</v>
      </c>
      <c r="F41" s="64">
        <v>44320</v>
      </c>
      <c r="G41" s="53">
        <v>95000</v>
      </c>
      <c r="H41" s="54"/>
      <c r="I41" s="54"/>
      <c r="J41" s="54"/>
      <c r="K41" s="54"/>
      <c r="L41" s="54"/>
      <c r="M41" s="54"/>
      <c r="N41" s="54"/>
      <c r="O41" s="65">
        <v>27500</v>
      </c>
      <c r="P41" s="49" t="s">
        <v>75</v>
      </c>
      <c r="Q41" s="58">
        <v>95000</v>
      </c>
      <c r="R41" s="58"/>
      <c r="S41" s="58"/>
      <c r="T41" s="58"/>
      <c r="U41" s="58"/>
      <c r="V41" s="58">
        <v>27500</v>
      </c>
      <c r="W41" s="58"/>
      <c r="X41" s="58"/>
      <c r="Y41" s="58"/>
      <c r="Z41" s="49" t="s">
        <v>44</v>
      </c>
      <c r="AA41" s="60" t="s">
        <v>44</v>
      </c>
      <c r="AB41" s="61"/>
      <c r="AC41" s="61"/>
    </row>
    <row r="42" spans="1:29" x14ac:dyDescent="0.25">
      <c r="A42" s="49">
        <v>34</v>
      </c>
      <c r="B42" s="49" t="s">
        <v>39</v>
      </c>
      <c r="C42" s="49" t="s">
        <v>40</v>
      </c>
      <c r="D42" s="49" t="s">
        <v>76</v>
      </c>
      <c r="E42" s="63">
        <v>44278</v>
      </c>
      <c r="F42" s="64">
        <v>44320</v>
      </c>
      <c r="G42" s="53">
        <v>95000</v>
      </c>
      <c r="H42" s="54"/>
      <c r="I42" s="54"/>
      <c r="J42" s="54"/>
      <c r="K42" s="54"/>
      <c r="L42" s="54"/>
      <c r="M42" s="54"/>
      <c r="N42" s="54"/>
      <c r="O42" s="65">
        <v>27500</v>
      </c>
      <c r="P42" s="49" t="s">
        <v>76</v>
      </c>
      <c r="Q42" s="58">
        <v>95000</v>
      </c>
      <c r="R42" s="58"/>
      <c r="S42" s="58"/>
      <c r="T42" s="58"/>
      <c r="U42" s="58"/>
      <c r="V42" s="58">
        <v>27500</v>
      </c>
      <c r="W42" s="58"/>
      <c r="X42" s="58"/>
      <c r="Y42" s="58"/>
      <c r="Z42" s="49" t="s">
        <v>44</v>
      </c>
      <c r="AA42" s="60" t="s">
        <v>44</v>
      </c>
      <c r="AB42" s="61"/>
      <c r="AC42" s="61"/>
    </row>
    <row r="43" spans="1:29" x14ac:dyDescent="0.25">
      <c r="A43" s="49">
        <v>35</v>
      </c>
      <c r="B43" s="49" t="s">
        <v>39</v>
      </c>
      <c r="C43" s="49" t="s">
        <v>40</v>
      </c>
      <c r="D43" s="49" t="s">
        <v>77</v>
      </c>
      <c r="E43" s="63">
        <v>44286</v>
      </c>
      <c r="F43" s="64">
        <v>44320</v>
      </c>
      <c r="G43" s="53">
        <v>95000</v>
      </c>
      <c r="H43" s="54"/>
      <c r="I43" s="54"/>
      <c r="J43" s="54"/>
      <c r="K43" s="54"/>
      <c r="L43" s="54"/>
      <c r="M43" s="54"/>
      <c r="N43" s="54"/>
      <c r="O43" s="65">
        <v>27500</v>
      </c>
      <c r="P43" s="49" t="s">
        <v>77</v>
      </c>
      <c r="Q43" s="58">
        <v>95000</v>
      </c>
      <c r="R43" s="58"/>
      <c r="S43" s="58"/>
      <c r="T43" s="58"/>
      <c r="U43" s="58"/>
      <c r="V43" s="58">
        <v>27500</v>
      </c>
      <c r="W43" s="58"/>
      <c r="X43" s="58"/>
      <c r="Y43" s="58"/>
      <c r="Z43" s="49" t="s">
        <v>44</v>
      </c>
      <c r="AA43" s="60" t="s">
        <v>44</v>
      </c>
      <c r="AB43" s="61"/>
      <c r="AC43" s="61"/>
    </row>
    <row r="44" spans="1:29" x14ac:dyDescent="0.25">
      <c r="A44" s="49">
        <v>36</v>
      </c>
      <c r="B44" s="49" t="s">
        <v>39</v>
      </c>
      <c r="C44" s="49" t="s">
        <v>40</v>
      </c>
      <c r="D44" s="49" t="s">
        <v>78</v>
      </c>
      <c r="E44" s="63">
        <v>44223</v>
      </c>
      <c r="F44" s="64">
        <v>44320</v>
      </c>
      <c r="G44" s="53">
        <v>95000</v>
      </c>
      <c r="H44" s="54"/>
      <c r="I44" s="54"/>
      <c r="J44" s="54"/>
      <c r="K44" s="54"/>
      <c r="L44" s="54"/>
      <c r="M44" s="54"/>
      <c r="N44" s="54"/>
      <c r="O44" s="65">
        <v>27500</v>
      </c>
      <c r="P44" s="49" t="s">
        <v>78</v>
      </c>
      <c r="Q44" s="58">
        <v>95000</v>
      </c>
      <c r="R44" s="58"/>
      <c r="S44" s="58"/>
      <c r="T44" s="58"/>
      <c r="U44" s="58"/>
      <c r="V44" s="58">
        <v>27500</v>
      </c>
      <c r="W44" s="58"/>
      <c r="X44" s="58"/>
      <c r="Y44" s="58"/>
      <c r="Z44" s="49" t="s">
        <v>44</v>
      </c>
      <c r="AA44" s="60" t="s">
        <v>44</v>
      </c>
      <c r="AB44" s="61"/>
      <c r="AC44" s="61"/>
    </row>
    <row r="45" spans="1:29" x14ac:dyDescent="0.25">
      <c r="A45" s="49">
        <v>37</v>
      </c>
      <c r="B45" s="49" t="s">
        <v>39</v>
      </c>
      <c r="C45" s="49" t="s">
        <v>40</v>
      </c>
      <c r="D45" s="49" t="s">
        <v>79</v>
      </c>
      <c r="E45" s="63">
        <v>44043</v>
      </c>
      <c r="F45" s="64">
        <v>44106</v>
      </c>
      <c r="G45" s="53">
        <v>25158962</v>
      </c>
      <c r="H45" s="54"/>
      <c r="I45" s="54"/>
      <c r="J45" s="54"/>
      <c r="K45" s="54"/>
      <c r="L45" s="54"/>
      <c r="M45" s="54"/>
      <c r="N45" s="54"/>
      <c r="O45" s="65">
        <v>25158962</v>
      </c>
      <c r="P45" s="49" t="s">
        <v>79</v>
      </c>
      <c r="Q45" s="58">
        <v>25158962</v>
      </c>
      <c r="R45" s="58"/>
      <c r="S45" s="58"/>
      <c r="T45" s="58"/>
      <c r="U45" s="58"/>
      <c r="V45" s="58">
        <v>25158962</v>
      </c>
      <c r="W45" s="58"/>
      <c r="X45" s="58"/>
      <c r="Y45" s="58"/>
      <c r="Z45" s="49" t="s">
        <v>44</v>
      </c>
      <c r="AA45" s="60" t="s">
        <v>44</v>
      </c>
      <c r="AB45" s="61"/>
      <c r="AC45" s="61"/>
    </row>
    <row r="46" spans="1:29" x14ac:dyDescent="0.25">
      <c r="A46" s="49">
        <v>38</v>
      </c>
      <c r="B46" s="49" t="s">
        <v>39</v>
      </c>
      <c r="C46" s="49" t="s">
        <v>40</v>
      </c>
      <c r="D46" s="49" t="s">
        <v>80</v>
      </c>
      <c r="E46" s="63">
        <v>44178</v>
      </c>
      <c r="F46" s="64">
        <v>44316</v>
      </c>
      <c r="G46" s="53">
        <v>10576120</v>
      </c>
      <c r="H46" s="54"/>
      <c r="I46" s="54"/>
      <c r="J46" s="54"/>
      <c r="K46" s="54"/>
      <c r="L46" s="54"/>
      <c r="M46" s="54"/>
      <c r="N46" s="54"/>
      <c r="O46" s="65">
        <v>10576120</v>
      </c>
      <c r="P46" s="49" t="s">
        <v>80</v>
      </c>
      <c r="Q46" s="58">
        <v>10576120</v>
      </c>
      <c r="R46" s="58"/>
      <c r="S46" s="58"/>
      <c r="T46" s="58">
        <v>10576120</v>
      </c>
      <c r="U46" s="58"/>
      <c r="V46" s="58"/>
      <c r="W46" s="58"/>
      <c r="X46" s="58"/>
      <c r="Y46" s="58"/>
      <c r="Z46" s="49" t="s">
        <v>81</v>
      </c>
      <c r="AA46" s="60">
        <v>44484</v>
      </c>
      <c r="AB46" s="61"/>
      <c r="AC46" s="61"/>
    </row>
    <row r="47" spans="1:29" x14ac:dyDescent="0.25">
      <c r="A47" s="49">
        <v>39</v>
      </c>
      <c r="B47" s="49" t="s">
        <v>39</v>
      </c>
      <c r="C47" s="49" t="s">
        <v>40</v>
      </c>
      <c r="D47" s="49" t="s">
        <v>82</v>
      </c>
      <c r="E47" s="63">
        <v>43973</v>
      </c>
      <c r="F47" s="64">
        <v>43985</v>
      </c>
      <c r="G47" s="53">
        <v>41212571</v>
      </c>
      <c r="H47" s="54"/>
      <c r="I47" s="54"/>
      <c r="J47" s="54"/>
      <c r="K47" s="54"/>
      <c r="L47" s="54"/>
      <c r="M47" s="54"/>
      <c r="N47" s="54"/>
      <c r="O47" s="65">
        <v>1129138</v>
      </c>
      <c r="P47" s="49" t="s">
        <v>82</v>
      </c>
      <c r="Q47" s="58">
        <v>41212571</v>
      </c>
      <c r="R47" s="58"/>
      <c r="S47" s="58"/>
      <c r="T47" s="58"/>
      <c r="U47" s="58">
        <v>1129138</v>
      </c>
      <c r="V47" s="58"/>
      <c r="W47" s="58"/>
      <c r="X47" s="58"/>
      <c r="Y47" s="58"/>
      <c r="Z47" s="49" t="s">
        <v>44</v>
      </c>
      <c r="AA47" s="60" t="s">
        <v>44</v>
      </c>
      <c r="AB47" s="61"/>
      <c r="AC47" s="61"/>
    </row>
    <row r="48" spans="1:29" x14ac:dyDescent="0.25">
      <c r="A48" s="49">
        <v>40</v>
      </c>
      <c r="B48" s="49" t="s">
        <v>39</v>
      </c>
      <c r="C48" s="49" t="s">
        <v>40</v>
      </c>
      <c r="D48" s="49" t="s">
        <v>83</v>
      </c>
      <c r="E48" s="63">
        <v>43924</v>
      </c>
      <c r="F48" s="64">
        <v>43983</v>
      </c>
      <c r="G48" s="53">
        <v>23746272</v>
      </c>
      <c r="H48" s="54"/>
      <c r="I48" s="54"/>
      <c r="J48" s="54"/>
      <c r="K48" s="54"/>
      <c r="L48" s="54"/>
      <c r="M48" s="54"/>
      <c r="N48" s="54"/>
      <c r="O48" s="65">
        <v>1058003</v>
      </c>
      <c r="P48" s="49" t="s">
        <v>83</v>
      </c>
      <c r="Q48" s="58">
        <v>23746272</v>
      </c>
      <c r="R48" s="58"/>
      <c r="S48" s="58"/>
      <c r="T48" s="58"/>
      <c r="U48" s="58">
        <v>1058003</v>
      </c>
      <c r="V48" s="58"/>
      <c r="W48" s="58"/>
      <c r="X48" s="58"/>
      <c r="Y48" s="58"/>
      <c r="Z48" s="49" t="s">
        <v>44</v>
      </c>
      <c r="AA48" s="60" t="s">
        <v>44</v>
      </c>
      <c r="AB48" s="61"/>
      <c r="AC48" s="61"/>
    </row>
    <row r="49" spans="1:29" x14ac:dyDescent="0.25">
      <c r="A49" s="49">
        <v>41</v>
      </c>
      <c r="B49" s="49" t="s">
        <v>39</v>
      </c>
      <c r="C49" s="49" t="s">
        <v>40</v>
      </c>
      <c r="D49" s="49" t="s">
        <v>84</v>
      </c>
      <c r="E49" s="63">
        <v>43936</v>
      </c>
      <c r="F49" s="64">
        <v>43983</v>
      </c>
      <c r="G49" s="53">
        <v>51059528</v>
      </c>
      <c r="H49" s="54"/>
      <c r="I49" s="54"/>
      <c r="J49" s="54"/>
      <c r="K49" s="54"/>
      <c r="L49" s="54"/>
      <c r="M49" s="54"/>
      <c r="N49" s="54"/>
      <c r="O49" s="65">
        <v>758005</v>
      </c>
      <c r="P49" s="49" t="s">
        <v>84</v>
      </c>
      <c r="Q49" s="58">
        <v>51059528</v>
      </c>
      <c r="R49" s="58"/>
      <c r="S49" s="58"/>
      <c r="T49" s="58"/>
      <c r="U49" s="58">
        <v>758005</v>
      </c>
      <c r="V49" s="58"/>
      <c r="W49" s="58"/>
      <c r="X49" s="58"/>
      <c r="Y49" s="58"/>
      <c r="Z49" s="49" t="s">
        <v>44</v>
      </c>
      <c r="AA49" s="60" t="s">
        <v>44</v>
      </c>
      <c r="AB49" s="61"/>
      <c r="AC49" s="61"/>
    </row>
    <row r="50" spans="1:29" x14ac:dyDescent="0.25">
      <c r="A50" s="49">
        <v>42</v>
      </c>
      <c r="B50" s="49" t="s">
        <v>39</v>
      </c>
      <c r="C50" s="49" t="s">
        <v>40</v>
      </c>
      <c r="D50" s="49" t="s">
        <v>85</v>
      </c>
      <c r="E50" s="63">
        <v>43966</v>
      </c>
      <c r="F50" s="64">
        <v>43983</v>
      </c>
      <c r="G50" s="53">
        <v>22609156</v>
      </c>
      <c r="H50" s="54"/>
      <c r="I50" s="54"/>
      <c r="J50" s="54"/>
      <c r="K50" s="54"/>
      <c r="L50" s="54"/>
      <c r="M50" s="54"/>
      <c r="N50" s="54"/>
      <c r="O50" s="65">
        <v>544292</v>
      </c>
      <c r="P50" s="49" t="s">
        <v>85</v>
      </c>
      <c r="Q50" s="58">
        <v>22609156</v>
      </c>
      <c r="R50" s="58"/>
      <c r="S50" s="58"/>
      <c r="T50" s="58"/>
      <c r="U50" s="58">
        <v>544292</v>
      </c>
      <c r="V50" s="58"/>
      <c r="W50" s="58"/>
      <c r="X50" s="58"/>
      <c r="Y50" s="58"/>
      <c r="Z50" s="49" t="s">
        <v>44</v>
      </c>
      <c r="AA50" s="60" t="s">
        <v>44</v>
      </c>
      <c r="AB50" s="61"/>
      <c r="AC50" s="61"/>
    </row>
    <row r="51" spans="1:29" x14ac:dyDescent="0.25">
      <c r="A51" s="49">
        <v>43</v>
      </c>
      <c r="B51" s="49" t="s">
        <v>39</v>
      </c>
      <c r="C51" s="49" t="s">
        <v>40</v>
      </c>
      <c r="D51" s="49" t="s">
        <v>86</v>
      </c>
      <c r="E51" s="63">
        <v>43972</v>
      </c>
      <c r="F51" s="64">
        <v>43983</v>
      </c>
      <c r="G51" s="53">
        <v>27780716</v>
      </c>
      <c r="H51" s="54"/>
      <c r="I51" s="54"/>
      <c r="J51" s="54"/>
      <c r="K51" s="54"/>
      <c r="L51" s="54"/>
      <c r="M51" s="54"/>
      <c r="N51" s="54"/>
      <c r="O51" s="65">
        <v>90325</v>
      </c>
      <c r="P51" s="49" t="s">
        <v>86</v>
      </c>
      <c r="Q51" s="58">
        <v>27780716</v>
      </c>
      <c r="R51" s="58"/>
      <c r="S51" s="58"/>
      <c r="T51" s="58"/>
      <c r="U51" s="58">
        <v>90325</v>
      </c>
      <c r="V51" s="58"/>
      <c r="W51" s="58"/>
      <c r="X51" s="58"/>
      <c r="Y51" s="58"/>
      <c r="Z51" s="49" t="s">
        <v>44</v>
      </c>
      <c r="AA51" s="60" t="s">
        <v>44</v>
      </c>
      <c r="AB51" s="61"/>
      <c r="AC51" s="61"/>
    </row>
    <row r="52" spans="1:29" x14ac:dyDescent="0.25">
      <c r="A52" s="49">
        <v>44</v>
      </c>
      <c r="B52" s="49" t="s">
        <v>39</v>
      </c>
      <c r="C52" s="49" t="s">
        <v>40</v>
      </c>
      <c r="D52" s="49" t="s">
        <v>87</v>
      </c>
      <c r="E52" s="63">
        <v>43951</v>
      </c>
      <c r="F52" s="64">
        <v>43983</v>
      </c>
      <c r="G52" s="53">
        <v>62543399</v>
      </c>
      <c r="H52" s="54"/>
      <c r="I52" s="54"/>
      <c r="J52" s="54"/>
      <c r="K52" s="54"/>
      <c r="L52" s="54"/>
      <c r="M52" s="54"/>
      <c r="N52" s="54"/>
      <c r="O52" s="65">
        <v>35000</v>
      </c>
      <c r="P52" s="49" t="s">
        <v>87</v>
      </c>
      <c r="Q52" s="58">
        <v>62543399</v>
      </c>
      <c r="R52" s="58"/>
      <c r="S52" s="58"/>
      <c r="T52" s="58"/>
      <c r="U52" s="58">
        <v>35000</v>
      </c>
      <c r="V52" s="58"/>
      <c r="W52" s="58"/>
      <c r="X52" s="58"/>
      <c r="Y52" s="58"/>
      <c r="Z52" s="49" t="s">
        <v>44</v>
      </c>
      <c r="AA52" s="60" t="s">
        <v>44</v>
      </c>
      <c r="AB52" s="61"/>
      <c r="AC52" s="61"/>
    </row>
    <row r="53" spans="1:29" x14ac:dyDescent="0.25">
      <c r="A53" s="49">
        <v>45</v>
      </c>
      <c r="B53" s="49" t="s">
        <v>39</v>
      </c>
      <c r="C53" s="49" t="s">
        <v>40</v>
      </c>
      <c r="D53" s="49" t="s">
        <v>88</v>
      </c>
      <c r="E53" s="63">
        <v>43935</v>
      </c>
      <c r="F53" s="64">
        <v>43983</v>
      </c>
      <c r="G53" s="53">
        <v>22400603</v>
      </c>
      <c r="H53" s="54"/>
      <c r="I53" s="54"/>
      <c r="J53" s="54"/>
      <c r="K53" s="54"/>
      <c r="L53" s="54"/>
      <c r="M53" s="54"/>
      <c r="N53" s="54"/>
      <c r="O53" s="65">
        <v>32504</v>
      </c>
      <c r="P53" s="49" t="s">
        <v>88</v>
      </c>
      <c r="Q53" s="58">
        <v>22400603</v>
      </c>
      <c r="R53" s="58"/>
      <c r="S53" s="58"/>
      <c r="T53" s="58"/>
      <c r="U53" s="58">
        <v>32504</v>
      </c>
      <c r="V53" s="58"/>
      <c r="W53" s="58"/>
      <c r="X53" s="58"/>
      <c r="Y53" s="58"/>
      <c r="Z53" s="49" t="s">
        <v>44</v>
      </c>
      <c r="AA53" s="60" t="s">
        <v>44</v>
      </c>
      <c r="AB53" s="61"/>
      <c r="AC53" s="61"/>
    </row>
    <row r="54" spans="1:29" x14ac:dyDescent="0.25">
      <c r="A54" s="49">
        <v>46</v>
      </c>
      <c r="B54" s="49" t="s">
        <v>39</v>
      </c>
      <c r="C54" s="49" t="s">
        <v>40</v>
      </c>
      <c r="D54" s="49" t="s">
        <v>89</v>
      </c>
      <c r="E54" s="63">
        <v>44255</v>
      </c>
      <c r="F54" s="64">
        <v>44294</v>
      </c>
      <c r="G54" s="53">
        <v>216994</v>
      </c>
      <c r="H54" s="54"/>
      <c r="I54" s="54"/>
      <c r="J54" s="54"/>
      <c r="K54" s="54"/>
      <c r="L54" s="54"/>
      <c r="M54" s="54"/>
      <c r="N54" s="54"/>
      <c r="O54" s="65">
        <v>216994</v>
      </c>
      <c r="P54" s="49" t="s">
        <v>89</v>
      </c>
      <c r="Q54" s="58">
        <v>216994</v>
      </c>
      <c r="R54" s="58"/>
      <c r="S54" s="58"/>
      <c r="T54" s="58"/>
      <c r="U54" s="58"/>
      <c r="V54" s="58"/>
      <c r="W54" s="58"/>
      <c r="X54" s="58"/>
      <c r="Y54" s="58">
        <v>216994</v>
      </c>
      <c r="Z54" s="49" t="s">
        <v>44</v>
      </c>
      <c r="AA54" s="60" t="s">
        <v>44</v>
      </c>
      <c r="AB54" s="61"/>
      <c r="AC54" s="61"/>
    </row>
    <row r="55" spans="1:29" x14ac:dyDescent="0.25">
      <c r="A55" s="49">
        <v>47</v>
      </c>
      <c r="B55" s="49" t="s">
        <v>39</v>
      </c>
      <c r="C55" s="49" t="s">
        <v>40</v>
      </c>
      <c r="D55" s="49" t="s">
        <v>90</v>
      </c>
      <c r="E55" s="63">
        <v>44153</v>
      </c>
      <c r="F55" s="64">
        <v>44257</v>
      </c>
      <c r="G55" s="53">
        <v>216994</v>
      </c>
      <c r="H55" s="54"/>
      <c r="I55" s="54"/>
      <c r="J55" s="54"/>
      <c r="K55" s="54"/>
      <c r="L55" s="54"/>
      <c r="M55" s="54"/>
      <c r="N55" s="54"/>
      <c r="O55" s="65">
        <v>216994</v>
      </c>
      <c r="P55" s="49" t="s">
        <v>90</v>
      </c>
      <c r="Q55" s="58">
        <v>216994</v>
      </c>
      <c r="R55" s="58"/>
      <c r="S55" s="58"/>
      <c r="T55" s="58"/>
      <c r="U55" s="58"/>
      <c r="V55" s="58"/>
      <c r="W55" s="58"/>
      <c r="X55" s="58"/>
      <c r="Y55" s="58">
        <v>216994</v>
      </c>
      <c r="Z55" s="49" t="s">
        <v>44</v>
      </c>
      <c r="AA55" s="60" t="s">
        <v>44</v>
      </c>
      <c r="AB55" s="61"/>
      <c r="AC55" s="61"/>
    </row>
    <row r="56" spans="1:29" x14ac:dyDescent="0.25">
      <c r="A56" s="49">
        <v>48</v>
      </c>
      <c r="B56" s="49" t="s">
        <v>39</v>
      </c>
      <c r="C56" s="49" t="s">
        <v>40</v>
      </c>
      <c r="D56" s="49" t="s">
        <v>91</v>
      </c>
      <c r="E56" s="63">
        <v>44283</v>
      </c>
      <c r="F56" s="64">
        <v>44320</v>
      </c>
      <c r="G56" s="53">
        <v>216994</v>
      </c>
      <c r="H56" s="54"/>
      <c r="I56" s="54"/>
      <c r="J56" s="54"/>
      <c r="K56" s="54"/>
      <c r="L56" s="54"/>
      <c r="M56" s="54"/>
      <c r="N56" s="54"/>
      <c r="O56" s="65">
        <v>216994</v>
      </c>
      <c r="P56" s="49" t="s">
        <v>91</v>
      </c>
      <c r="Q56" s="58">
        <v>216994</v>
      </c>
      <c r="R56" s="58"/>
      <c r="S56" s="58"/>
      <c r="T56" s="58"/>
      <c r="U56" s="58"/>
      <c r="V56" s="58"/>
      <c r="W56" s="58"/>
      <c r="X56" s="58"/>
      <c r="Y56" s="58">
        <v>216994</v>
      </c>
      <c r="Z56" s="49" t="s">
        <v>44</v>
      </c>
      <c r="AA56" s="60" t="s">
        <v>44</v>
      </c>
      <c r="AB56" s="61"/>
      <c r="AC56" s="61"/>
    </row>
    <row r="57" spans="1:29" x14ac:dyDescent="0.25">
      <c r="A57" s="49">
        <v>49</v>
      </c>
      <c r="B57" s="49" t="s">
        <v>39</v>
      </c>
      <c r="C57" s="49" t="s">
        <v>40</v>
      </c>
      <c r="D57" s="49" t="s">
        <v>92</v>
      </c>
      <c r="E57" s="63">
        <v>44253</v>
      </c>
      <c r="F57" s="64">
        <v>44294</v>
      </c>
      <c r="G57" s="53">
        <v>216994</v>
      </c>
      <c r="H57" s="54"/>
      <c r="I57" s="54"/>
      <c r="J57" s="54"/>
      <c r="K57" s="54"/>
      <c r="L57" s="54"/>
      <c r="M57" s="54"/>
      <c r="N57" s="54"/>
      <c r="O57" s="65">
        <v>216994</v>
      </c>
      <c r="P57" s="49" t="s">
        <v>92</v>
      </c>
      <c r="Q57" s="58">
        <v>216994</v>
      </c>
      <c r="R57" s="58"/>
      <c r="S57" s="58"/>
      <c r="T57" s="58"/>
      <c r="U57" s="58"/>
      <c r="V57" s="58"/>
      <c r="W57" s="58"/>
      <c r="X57" s="58"/>
      <c r="Y57" s="58">
        <v>216994</v>
      </c>
      <c r="Z57" s="49" t="s">
        <v>44</v>
      </c>
      <c r="AA57" s="60" t="s">
        <v>44</v>
      </c>
      <c r="AB57" s="61"/>
      <c r="AC57" s="61"/>
    </row>
    <row r="58" spans="1:29" x14ac:dyDescent="0.25">
      <c r="A58" s="49">
        <v>50</v>
      </c>
      <c r="B58" s="49" t="s">
        <v>39</v>
      </c>
      <c r="C58" s="49" t="s">
        <v>40</v>
      </c>
      <c r="D58" s="49" t="s">
        <v>93</v>
      </c>
      <c r="E58" s="63">
        <v>44264</v>
      </c>
      <c r="F58" s="64">
        <v>44294</v>
      </c>
      <c r="G58" s="53">
        <v>216994</v>
      </c>
      <c r="H58" s="54"/>
      <c r="I58" s="54"/>
      <c r="J58" s="54"/>
      <c r="K58" s="54"/>
      <c r="L58" s="54"/>
      <c r="M58" s="54"/>
      <c r="N58" s="54"/>
      <c r="O58" s="65">
        <v>216994</v>
      </c>
      <c r="P58" s="49" t="s">
        <v>93</v>
      </c>
      <c r="Q58" s="58">
        <v>216994</v>
      </c>
      <c r="R58" s="58"/>
      <c r="S58" s="58"/>
      <c r="T58" s="58"/>
      <c r="U58" s="58"/>
      <c r="V58" s="58"/>
      <c r="W58" s="58"/>
      <c r="X58" s="58"/>
      <c r="Y58" s="58">
        <v>216994</v>
      </c>
      <c r="Z58" s="49" t="s">
        <v>44</v>
      </c>
      <c r="AA58" s="60" t="s">
        <v>44</v>
      </c>
      <c r="AB58" s="61"/>
      <c r="AC58" s="61"/>
    </row>
    <row r="59" spans="1:29" x14ac:dyDescent="0.25">
      <c r="A59" s="49">
        <v>51</v>
      </c>
      <c r="B59" s="49" t="s">
        <v>39</v>
      </c>
      <c r="C59" s="49" t="s">
        <v>40</v>
      </c>
      <c r="D59" s="49" t="s">
        <v>94</v>
      </c>
      <c r="E59" s="63">
        <v>44155</v>
      </c>
      <c r="F59" s="64">
        <v>44257</v>
      </c>
      <c r="G59" s="53">
        <v>216994</v>
      </c>
      <c r="H59" s="54"/>
      <c r="I59" s="54"/>
      <c r="J59" s="54"/>
      <c r="K59" s="54"/>
      <c r="L59" s="54"/>
      <c r="M59" s="54"/>
      <c r="N59" s="54"/>
      <c r="O59" s="65">
        <v>216994</v>
      </c>
      <c r="P59" s="49" t="s">
        <v>94</v>
      </c>
      <c r="Q59" s="58">
        <v>216994</v>
      </c>
      <c r="R59" s="58"/>
      <c r="S59" s="58"/>
      <c r="T59" s="58"/>
      <c r="U59" s="58"/>
      <c r="V59" s="58"/>
      <c r="W59" s="58"/>
      <c r="X59" s="58"/>
      <c r="Y59" s="58">
        <v>216994</v>
      </c>
      <c r="Z59" s="49" t="s">
        <v>44</v>
      </c>
      <c r="AA59" s="60" t="s">
        <v>44</v>
      </c>
      <c r="AB59" s="61"/>
      <c r="AC59" s="61"/>
    </row>
    <row r="60" spans="1:29" x14ac:dyDescent="0.25">
      <c r="A60" s="49">
        <v>52</v>
      </c>
      <c r="B60" s="49" t="s">
        <v>39</v>
      </c>
      <c r="C60" s="49" t="s">
        <v>40</v>
      </c>
      <c r="D60" s="49" t="s">
        <v>95</v>
      </c>
      <c r="E60" s="63">
        <v>44193</v>
      </c>
      <c r="F60" s="64">
        <v>44257</v>
      </c>
      <c r="G60" s="53">
        <v>216994</v>
      </c>
      <c r="H60" s="54"/>
      <c r="I60" s="54"/>
      <c r="J60" s="54"/>
      <c r="K60" s="54"/>
      <c r="L60" s="54"/>
      <c r="M60" s="54"/>
      <c r="N60" s="54"/>
      <c r="O60" s="65">
        <v>216994</v>
      </c>
      <c r="P60" s="49" t="s">
        <v>95</v>
      </c>
      <c r="Q60" s="58">
        <v>216994</v>
      </c>
      <c r="R60" s="58"/>
      <c r="S60" s="58"/>
      <c r="T60" s="58"/>
      <c r="U60" s="58"/>
      <c r="V60" s="58"/>
      <c r="W60" s="58"/>
      <c r="X60" s="58"/>
      <c r="Y60" s="58">
        <v>216994</v>
      </c>
      <c r="Z60" s="49" t="s">
        <v>44</v>
      </c>
      <c r="AA60" s="60" t="s">
        <v>44</v>
      </c>
      <c r="AB60" s="61"/>
      <c r="AC60" s="61"/>
    </row>
    <row r="61" spans="1:29" x14ac:dyDescent="0.25">
      <c r="A61" s="49">
        <v>53</v>
      </c>
      <c r="B61" s="49" t="s">
        <v>39</v>
      </c>
      <c r="C61" s="49" t="s">
        <v>40</v>
      </c>
      <c r="D61" s="49" t="s">
        <v>96</v>
      </c>
      <c r="E61" s="63">
        <v>44253</v>
      </c>
      <c r="F61" s="64">
        <v>44294</v>
      </c>
      <c r="G61" s="53">
        <v>216994</v>
      </c>
      <c r="H61" s="54"/>
      <c r="I61" s="54"/>
      <c r="J61" s="54"/>
      <c r="K61" s="54"/>
      <c r="L61" s="54"/>
      <c r="M61" s="54"/>
      <c r="N61" s="54"/>
      <c r="O61" s="65">
        <v>216994</v>
      </c>
      <c r="P61" s="49" t="s">
        <v>96</v>
      </c>
      <c r="Q61" s="58">
        <v>216994</v>
      </c>
      <c r="R61" s="58"/>
      <c r="S61" s="58"/>
      <c r="T61" s="58"/>
      <c r="U61" s="58"/>
      <c r="V61" s="58"/>
      <c r="W61" s="58"/>
      <c r="X61" s="58"/>
      <c r="Y61" s="58">
        <v>216994</v>
      </c>
      <c r="Z61" s="49" t="s">
        <v>44</v>
      </c>
      <c r="AA61" s="60" t="s">
        <v>44</v>
      </c>
      <c r="AB61" s="61"/>
      <c r="AC61" s="61"/>
    </row>
    <row r="62" spans="1:29" x14ac:dyDescent="0.25">
      <c r="A62" s="49">
        <v>54</v>
      </c>
      <c r="B62" s="49" t="s">
        <v>39</v>
      </c>
      <c r="C62" s="49" t="s">
        <v>40</v>
      </c>
      <c r="D62" s="49" t="s">
        <v>97</v>
      </c>
      <c r="E62" s="63">
        <v>44193</v>
      </c>
      <c r="F62" s="64">
        <v>44257</v>
      </c>
      <c r="G62" s="53">
        <v>216994</v>
      </c>
      <c r="H62" s="54"/>
      <c r="I62" s="54"/>
      <c r="J62" s="54"/>
      <c r="K62" s="54"/>
      <c r="L62" s="54"/>
      <c r="M62" s="54"/>
      <c r="N62" s="54"/>
      <c r="O62" s="65">
        <v>216994</v>
      </c>
      <c r="P62" s="49" t="s">
        <v>97</v>
      </c>
      <c r="Q62" s="58">
        <v>216994</v>
      </c>
      <c r="R62" s="58"/>
      <c r="S62" s="58"/>
      <c r="T62" s="58"/>
      <c r="U62" s="58"/>
      <c r="V62" s="58"/>
      <c r="W62" s="58"/>
      <c r="X62" s="58"/>
      <c r="Y62" s="58">
        <v>216994</v>
      </c>
      <c r="Z62" s="49" t="s">
        <v>44</v>
      </c>
      <c r="AA62" s="60" t="s">
        <v>44</v>
      </c>
      <c r="AB62" s="61"/>
      <c r="AC62" s="61"/>
    </row>
    <row r="63" spans="1:29" x14ac:dyDescent="0.25">
      <c r="A63" s="49">
        <v>55</v>
      </c>
      <c r="B63" s="49" t="s">
        <v>39</v>
      </c>
      <c r="C63" s="49" t="s">
        <v>40</v>
      </c>
      <c r="D63" s="49" t="s">
        <v>98</v>
      </c>
      <c r="E63" s="63">
        <v>44279</v>
      </c>
      <c r="F63" s="64">
        <v>44320</v>
      </c>
      <c r="G63" s="53">
        <v>216994</v>
      </c>
      <c r="H63" s="54"/>
      <c r="I63" s="54"/>
      <c r="J63" s="54"/>
      <c r="K63" s="54"/>
      <c r="L63" s="54"/>
      <c r="M63" s="54"/>
      <c r="N63" s="54"/>
      <c r="O63" s="65">
        <v>216994</v>
      </c>
      <c r="P63" s="49" t="s">
        <v>98</v>
      </c>
      <c r="Q63" s="58">
        <v>216994</v>
      </c>
      <c r="R63" s="58"/>
      <c r="S63" s="58"/>
      <c r="T63" s="58"/>
      <c r="U63" s="58"/>
      <c r="V63" s="58"/>
      <c r="W63" s="58"/>
      <c r="X63" s="58"/>
      <c r="Y63" s="58">
        <v>216994</v>
      </c>
      <c r="Z63" s="49" t="s">
        <v>44</v>
      </c>
      <c r="AA63" s="60" t="s">
        <v>44</v>
      </c>
      <c r="AB63" s="61"/>
      <c r="AC63" s="61"/>
    </row>
    <row r="64" spans="1:29" x14ac:dyDescent="0.25">
      <c r="A64" s="49">
        <v>56</v>
      </c>
      <c r="B64" s="49" t="s">
        <v>39</v>
      </c>
      <c r="C64" s="49" t="s">
        <v>40</v>
      </c>
      <c r="D64" s="49" t="s">
        <v>99</v>
      </c>
      <c r="E64" s="63">
        <v>44300</v>
      </c>
      <c r="F64" s="64">
        <v>44320</v>
      </c>
      <c r="G64" s="53">
        <v>433988</v>
      </c>
      <c r="H64" s="54"/>
      <c r="I64" s="54"/>
      <c r="J64" s="54"/>
      <c r="K64" s="54"/>
      <c r="L64" s="54"/>
      <c r="M64" s="54"/>
      <c r="N64" s="54"/>
      <c r="O64" s="65">
        <v>433988</v>
      </c>
      <c r="P64" s="49" t="s">
        <v>99</v>
      </c>
      <c r="Q64" s="58">
        <v>433988</v>
      </c>
      <c r="R64" s="58"/>
      <c r="S64" s="58"/>
      <c r="T64" s="58"/>
      <c r="U64" s="58"/>
      <c r="V64" s="58"/>
      <c r="W64" s="58"/>
      <c r="X64" s="58"/>
      <c r="Y64" s="58">
        <v>433988</v>
      </c>
      <c r="Z64" s="49" t="s">
        <v>44</v>
      </c>
      <c r="AA64" s="60" t="s">
        <v>44</v>
      </c>
      <c r="AB64" s="61"/>
      <c r="AC64" s="61"/>
    </row>
    <row r="65" spans="1:29" x14ac:dyDescent="0.25">
      <c r="A65" s="49">
        <v>57</v>
      </c>
      <c r="B65" s="49" t="s">
        <v>39</v>
      </c>
      <c r="C65" s="49" t="s">
        <v>40</v>
      </c>
      <c r="D65" s="49" t="s">
        <v>100</v>
      </c>
      <c r="E65" s="63">
        <v>43795</v>
      </c>
      <c r="F65" s="64">
        <v>43802</v>
      </c>
      <c r="G65" s="53">
        <v>95000</v>
      </c>
      <c r="H65" s="54"/>
      <c r="I65" s="54"/>
      <c r="J65" s="54"/>
      <c r="K65" s="54"/>
      <c r="L65" s="54"/>
      <c r="M65" s="54"/>
      <c r="N65" s="54"/>
      <c r="O65" s="65">
        <v>48000</v>
      </c>
      <c r="P65" s="49" t="s">
        <v>100</v>
      </c>
      <c r="Q65" s="58">
        <v>95000</v>
      </c>
      <c r="R65" s="58"/>
      <c r="S65" s="58"/>
      <c r="T65" s="58"/>
      <c r="U65" s="58">
        <v>48000</v>
      </c>
      <c r="V65" s="58"/>
      <c r="W65" s="58"/>
      <c r="X65" s="58"/>
      <c r="Y65" s="58"/>
      <c r="Z65" s="49" t="s">
        <v>44</v>
      </c>
      <c r="AA65" s="60" t="s">
        <v>44</v>
      </c>
      <c r="AB65" s="61"/>
      <c r="AC65" s="61"/>
    </row>
    <row r="66" spans="1:29" x14ac:dyDescent="0.25">
      <c r="A66" s="49">
        <v>58</v>
      </c>
      <c r="B66" s="49" t="s">
        <v>39</v>
      </c>
      <c r="C66" s="49" t="s">
        <v>40</v>
      </c>
      <c r="D66" s="49" t="s">
        <v>101</v>
      </c>
      <c r="E66" s="63">
        <v>43962</v>
      </c>
      <c r="F66" s="64">
        <v>43983</v>
      </c>
      <c r="G66" s="53">
        <v>4699808</v>
      </c>
      <c r="H66" s="54"/>
      <c r="I66" s="54"/>
      <c r="J66" s="54"/>
      <c r="K66" s="54"/>
      <c r="L66" s="54"/>
      <c r="M66" s="54"/>
      <c r="N66" s="54"/>
      <c r="O66" s="65">
        <v>206939</v>
      </c>
      <c r="P66" s="49" t="s">
        <v>101</v>
      </c>
      <c r="Q66" s="58">
        <v>4699808</v>
      </c>
      <c r="R66" s="58"/>
      <c r="S66" s="58"/>
      <c r="T66" s="58"/>
      <c r="U66" s="58">
        <v>206939</v>
      </c>
      <c r="V66" s="58"/>
      <c r="W66" s="58"/>
      <c r="X66" s="58"/>
      <c r="Y66" s="58"/>
      <c r="Z66" s="49" t="s">
        <v>44</v>
      </c>
      <c r="AA66" s="60" t="s">
        <v>44</v>
      </c>
      <c r="AB66" s="61"/>
      <c r="AC66" s="61"/>
    </row>
    <row r="67" spans="1:29" x14ac:dyDescent="0.25">
      <c r="A67" s="49">
        <v>59</v>
      </c>
      <c r="B67" s="49" t="s">
        <v>39</v>
      </c>
      <c r="C67" s="49" t="s">
        <v>40</v>
      </c>
      <c r="D67" s="49" t="s">
        <v>102</v>
      </c>
      <c r="E67" s="63">
        <v>44276</v>
      </c>
      <c r="F67" s="64">
        <v>44320</v>
      </c>
      <c r="G67" s="53">
        <v>33750</v>
      </c>
      <c r="H67" s="54"/>
      <c r="I67" s="54"/>
      <c r="J67" s="54"/>
      <c r="K67" s="54"/>
      <c r="L67" s="54"/>
      <c r="M67" s="54"/>
      <c r="N67" s="54"/>
      <c r="O67" s="65">
        <v>33750</v>
      </c>
      <c r="P67" s="49" t="s">
        <v>102</v>
      </c>
      <c r="Q67" s="58">
        <v>33750</v>
      </c>
      <c r="R67" s="58"/>
      <c r="S67" s="58"/>
      <c r="T67" s="58"/>
      <c r="U67" s="58"/>
      <c r="V67" s="58"/>
      <c r="W67" s="58">
        <v>33750</v>
      </c>
      <c r="X67" s="58"/>
      <c r="Y67" s="58"/>
      <c r="Z67" s="49" t="s">
        <v>44</v>
      </c>
      <c r="AA67" s="60" t="s">
        <v>44</v>
      </c>
      <c r="AB67" s="61"/>
      <c r="AC67" s="61"/>
    </row>
    <row r="68" spans="1:29" x14ac:dyDescent="0.25">
      <c r="A68" s="49">
        <v>60</v>
      </c>
      <c r="B68" s="49" t="s">
        <v>39</v>
      </c>
      <c r="C68" s="49" t="s">
        <v>40</v>
      </c>
      <c r="D68" s="49" t="s">
        <v>103</v>
      </c>
      <c r="E68" s="63">
        <v>44279</v>
      </c>
      <c r="F68" s="64">
        <v>44320</v>
      </c>
      <c r="G68" s="53">
        <v>104000</v>
      </c>
      <c r="H68" s="54"/>
      <c r="I68" s="54"/>
      <c r="J68" s="54"/>
      <c r="K68" s="54"/>
      <c r="L68" s="54"/>
      <c r="M68" s="54"/>
      <c r="N68" s="54"/>
      <c r="O68" s="65">
        <v>104000</v>
      </c>
      <c r="P68" s="49" t="s">
        <v>103</v>
      </c>
      <c r="Q68" s="58">
        <v>104000</v>
      </c>
      <c r="R68" s="58"/>
      <c r="S68" s="58"/>
      <c r="T68" s="58"/>
      <c r="U68" s="58"/>
      <c r="V68" s="58"/>
      <c r="W68" s="58">
        <v>104000</v>
      </c>
      <c r="X68" s="58"/>
      <c r="Y68" s="58"/>
      <c r="Z68" s="49" t="s">
        <v>44</v>
      </c>
      <c r="AA68" s="60" t="s">
        <v>44</v>
      </c>
      <c r="AB68" s="61"/>
      <c r="AC68" s="61"/>
    </row>
    <row r="69" spans="1:29" x14ac:dyDescent="0.25">
      <c r="A69" s="49">
        <v>61</v>
      </c>
      <c r="B69" s="49" t="s">
        <v>39</v>
      </c>
      <c r="C69" s="49" t="s">
        <v>40</v>
      </c>
      <c r="D69" s="49" t="s">
        <v>104</v>
      </c>
      <c r="E69" s="63">
        <v>44084</v>
      </c>
      <c r="F69" s="64">
        <v>44294</v>
      </c>
      <c r="G69" s="53">
        <v>216000</v>
      </c>
      <c r="H69" s="54"/>
      <c r="I69" s="54"/>
      <c r="J69" s="54"/>
      <c r="K69" s="54"/>
      <c r="L69" s="54"/>
      <c r="M69" s="54"/>
      <c r="N69" s="54"/>
      <c r="O69" s="65">
        <v>216000</v>
      </c>
      <c r="P69" s="49" t="s">
        <v>104</v>
      </c>
      <c r="Q69" s="58">
        <v>216000</v>
      </c>
      <c r="R69" s="58"/>
      <c r="S69" s="58"/>
      <c r="T69" s="58"/>
      <c r="U69" s="58"/>
      <c r="V69" s="58"/>
      <c r="W69" s="58">
        <v>216000</v>
      </c>
      <c r="X69" s="58"/>
      <c r="Y69" s="58"/>
      <c r="Z69" s="49" t="s">
        <v>44</v>
      </c>
      <c r="AA69" s="60" t="s">
        <v>44</v>
      </c>
      <c r="AB69" s="61"/>
      <c r="AC69" s="61"/>
    </row>
    <row r="70" spans="1:29" x14ac:dyDescent="0.25">
      <c r="A70" s="49">
        <v>62</v>
      </c>
      <c r="B70" s="49" t="s">
        <v>39</v>
      </c>
      <c r="C70" s="49" t="s">
        <v>40</v>
      </c>
      <c r="D70" s="49" t="s">
        <v>105</v>
      </c>
      <c r="E70" s="63">
        <v>44065</v>
      </c>
      <c r="F70" s="64">
        <v>44228</v>
      </c>
      <c r="G70" s="53">
        <v>216000</v>
      </c>
      <c r="H70" s="54"/>
      <c r="I70" s="54"/>
      <c r="J70" s="54"/>
      <c r="K70" s="54"/>
      <c r="L70" s="54"/>
      <c r="M70" s="54"/>
      <c r="N70" s="54"/>
      <c r="O70" s="65">
        <v>216000</v>
      </c>
      <c r="P70" s="49" t="s">
        <v>105</v>
      </c>
      <c r="Q70" s="58">
        <v>216000</v>
      </c>
      <c r="R70" s="58"/>
      <c r="S70" s="58"/>
      <c r="T70" s="58"/>
      <c r="U70" s="58"/>
      <c r="V70" s="58"/>
      <c r="W70" s="58">
        <v>216000</v>
      </c>
      <c r="X70" s="58"/>
      <c r="Y70" s="58"/>
      <c r="Z70" s="49" t="s">
        <v>44</v>
      </c>
      <c r="AA70" s="60" t="s">
        <v>44</v>
      </c>
      <c r="AB70" s="61"/>
      <c r="AC70" s="61"/>
    </row>
    <row r="71" spans="1:29" x14ac:dyDescent="0.25">
      <c r="A71" s="49">
        <v>63</v>
      </c>
      <c r="B71" s="49" t="s">
        <v>39</v>
      </c>
      <c r="C71" s="49" t="s">
        <v>40</v>
      </c>
      <c r="D71" s="49" t="s">
        <v>106</v>
      </c>
      <c r="E71" s="63">
        <v>44061</v>
      </c>
      <c r="F71" s="64">
        <v>44294</v>
      </c>
      <c r="G71" s="53">
        <v>216000</v>
      </c>
      <c r="H71" s="54"/>
      <c r="I71" s="54"/>
      <c r="J71" s="54"/>
      <c r="K71" s="54"/>
      <c r="L71" s="54"/>
      <c r="M71" s="54"/>
      <c r="N71" s="54"/>
      <c r="O71" s="65">
        <v>216000</v>
      </c>
      <c r="P71" s="49" t="s">
        <v>106</v>
      </c>
      <c r="Q71" s="58">
        <v>216000</v>
      </c>
      <c r="R71" s="58"/>
      <c r="S71" s="58"/>
      <c r="T71" s="58"/>
      <c r="U71" s="58"/>
      <c r="V71" s="58"/>
      <c r="W71" s="58">
        <v>216000</v>
      </c>
      <c r="X71" s="58"/>
      <c r="Y71" s="58"/>
      <c r="Z71" s="49" t="s">
        <v>44</v>
      </c>
      <c r="AA71" s="60" t="s">
        <v>44</v>
      </c>
      <c r="AB71" s="61"/>
      <c r="AC71" s="61"/>
    </row>
    <row r="72" spans="1:29" x14ac:dyDescent="0.25">
      <c r="A72" s="49">
        <v>64</v>
      </c>
      <c r="B72" s="49" t="s">
        <v>39</v>
      </c>
      <c r="C72" s="49" t="s">
        <v>40</v>
      </c>
      <c r="D72" s="49" t="s">
        <v>107</v>
      </c>
      <c r="E72" s="63">
        <v>44313</v>
      </c>
      <c r="F72" s="64">
        <v>44350</v>
      </c>
      <c r="G72" s="53">
        <v>216994</v>
      </c>
      <c r="H72" s="54"/>
      <c r="I72" s="54"/>
      <c r="J72" s="54"/>
      <c r="K72" s="54"/>
      <c r="L72" s="54"/>
      <c r="M72" s="54"/>
      <c r="N72" s="54"/>
      <c r="O72" s="65">
        <v>216994</v>
      </c>
      <c r="P72" s="49" t="s">
        <v>107</v>
      </c>
      <c r="Q72" s="58">
        <v>216994</v>
      </c>
      <c r="R72" s="58"/>
      <c r="S72" s="58"/>
      <c r="T72" s="58"/>
      <c r="U72" s="58"/>
      <c r="V72" s="58"/>
      <c r="W72" s="58"/>
      <c r="X72" s="58"/>
      <c r="Y72" s="58">
        <v>216994</v>
      </c>
      <c r="Z72" s="49" t="s">
        <v>44</v>
      </c>
      <c r="AA72" s="60" t="s">
        <v>44</v>
      </c>
      <c r="AB72" s="61"/>
      <c r="AC72" s="61"/>
    </row>
    <row r="73" spans="1:29" x14ac:dyDescent="0.25">
      <c r="A73" s="49">
        <v>65</v>
      </c>
      <c r="B73" s="49" t="s">
        <v>39</v>
      </c>
      <c r="C73" s="49" t="s">
        <v>40</v>
      </c>
      <c r="D73" s="49" t="s">
        <v>108</v>
      </c>
      <c r="E73" s="63">
        <v>44330</v>
      </c>
      <c r="F73" s="64">
        <v>44350</v>
      </c>
      <c r="G73" s="53">
        <v>216994</v>
      </c>
      <c r="H73" s="54"/>
      <c r="I73" s="54"/>
      <c r="J73" s="54"/>
      <c r="K73" s="54"/>
      <c r="L73" s="54"/>
      <c r="M73" s="54"/>
      <c r="N73" s="54"/>
      <c r="O73" s="65">
        <v>216994</v>
      </c>
      <c r="P73" s="49" t="s">
        <v>108</v>
      </c>
      <c r="Q73" s="58">
        <v>216994</v>
      </c>
      <c r="R73" s="58"/>
      <c r="S73" s="58"/>
      <c r="T73" s="58"/>
      <c r="U73" s="58"/>
      <c r="V73" s="58"/>
      <c r="W73" s="58"/>
      <c r="X73" s="58"/>
      <c r="Y73" s="58">
        <v>216994</v>
      </c>
      <c r="Z73" s="49" t="s">
        <v>44</v>
      </c>
      <c r="AA73" s="60" t="s">
        <v>44</v>
      </c>
      <c r="AB73" s="61"/>
      <c r="AC73" s="61"/>
    </row>
    <row r="74" spans="1:29" x14ac:dyDescent="0.25">
      <c r="A74" s="49">
        <v>66</v>
      </c>
      <c r="B74" s="49" t="s">
        <v>39</v>
      </c>
      <c r="C74" s="49" t="s">
        <v>40</v>
      </c>
      <c r="D74" s="49" t="s">
        <v>109</v>
      </c>
      <c r="E74" s="63">
        <v>44379</v>
      </c>
      <c r="F74" s="64">
        <v>44384</v>
      </c>
      <c r="G74" s="53">
        <v>216994</v>
      </c>
      <c r="H74" s="54"/>
      <c r="I74" s="54"/>
      <c r="J74" s="54"/>
      <c r="K74" s="54"/>
      <c r="L74" s="54"/>
      <c r="M74" s="54"/>
      <c r="N74" s="54"/>
      <c r="O74" s="65">
        <v>216994</v>
      </c>
      <c r="P74" s="49" t="s">
        <v>109</v>
      </c>
      <c r="Q74" s="58">
        <v>216994</v>
      </c>
      <c r="R74" s="58"/>
      <c r="S74" s="58"/>
      <c r="T74" s="58"/>
      <c r="U74" s="58"/>
      <c r="V74" s="58"/>
      <c r="W74" s="58"/>
      <c r="X74" s="58"/>
      <c r="Y74" s="58">
        <v>216994</v>
      </c>
      <c r="Z74" s="49" t="s">
        <v>44</v>
      </c>
      <c r="AA74" s="60" t="s">
        <v>44</v>
      </c>
      <c r="AB74" s="61"/>
      <c r="AC74" s="61"/>
    </row>
    <row r="75" spans="1:29" x14ac:dyDescent="0.25">
      <c r="A75" s="49">
        <v>67</v>
      </c>
      <c r="B75" s="49" t="s">
        <v>39</v>
      </c>
      <c r="C75" s="49" t="s">
        <v>40</v>
      </c>
      <c r="D75" s="49" t="s">
        <v>110</v>
      </c>
      <c r="E75" s="63">
        <v>44377</v>
      </c>
      <c r="F75" s="64">
        <v>44414</v>
      </c>
      <c r="G75" s="53">
        <v>216994</v>
      </c>
      <c r="H75" s="54"/>
      <c r="I75" s="54"/>
      <c r="J75" s="54"/>
      <c r="K75" s="54"/>
      <c r="L75" s="54"/>
      <c r="M75" s="54"/>
      <c r="N75" s="54"/>
      <c r="O75" s="65">
        <v>216994</v>
      </c>
      <c r="P75" s="49" t="s">
        <v>110</v>
      </c>
      <c r="Q75" s="58">
        <v>216994</v>
      </c>
      <c r="R75" s="58"/>
      <c r="S75" s="58"/>
      <c r="T75" s="58"/>
      <c r="U75" s="58"/>
      <c r="V75" s="58"/>
      <c r="W75" s="58"/>
      <c r="X75" s="58"/>
      <c r="Y75" s="58">
        <v>216994</v>
      </c>
      <c r="Z75" s="49" t="s">
        <v>44</v>
      </c>
      <c r="AA75" s="60" t="s">
        <v>44</v>
      </c>
      <c r="AB75" s="61"/>
      <c r="AC75" s="61"/>
    </row>
    <row r="76" spans="1:29" x14ac:dyDescent="0.25">
      <c r="A76" s="49">
        <v>68</v>
      </c>
      <c r="B76" s="49" t="s">
        <v>39</v>
      </c>
      <c r="C76" s="49" t="s">
        <v>40</v>
      </c>
      <c r="D76" s="49" t="s">
        <v>111</v>
      </c>
      <c r="E76" s="63">
        <v>44253</v>
      </c>
      <c r="F76" s="64">
        <v>44350</v>
      </c>
      <c r="G76" s="53">
        <v>216994</v>
      </c>
      <c r="H76" s="54"/>
      <c r="I76" s="54"/>
      <c r="J76" s="54"/>
      <c r="K76" s="54"/>
      <c r="L76" s="54"/>
      <c r="M76" s="54"/>
      <c r="N76" s="54"/>
      <c r="O76" s="65">
        <v>216994</v>
      </c>
      <c r="P76" s="49" t="s">
        <v>111</v>
      </c>
      <c r="Q76" s="58">
        <v>216994</v>
      </c>
      <c r="R76" s="58"/>
      <c r="S76" s="58"/>
      <c r="T76" s="58"/>
      <c r="U76" s="58"/>
      <c r="V76" s="58"/>
      <c r="W76" s="58"/>
      <c r="X76" s="58"/>
      <c r="Y76" s="58">
        <v>216994</v>
      </c>
      <c r="Z76" s="49" t="s">
        <v>44</v>
      </c>
      <c r="AA76" s="60" t="s">
        <v>44</v>
      </c>
      <c r="AB76" s="61"/>
      <c r="AC76" s="61"/>
    </row>
    <row r="77" spans="1:29" x14ac:dyDescent="0.25">
      <c r="A77" s="49">
        <v>69</v>
      </c>
      <c r="B77" s="49" t="s">
        <v>39</v>
      </c>
      <c r="C77" s="49" t="s">
        <v>40</v>
      </c>
      <c r="D77" s="49" t="s">
        <v>112</v>
      </c>
      <c r="E77" s="63">
        <v>44347</v>
      </c>
      <c r="F77" s="64">
        <v>44384</v>
      </c>
      <c r="G77" s="53">
        <v>216994</v>
      </c>
      <c r="H77" s="54"/>
      <c r="I77" s="54"/>
      <c r="J77" s="54"/>
      <c r="K77" s="54"/>
      <c r="L77" s="54"/>
      <c r="M77" s="54"/>
      <c r="N77" s="54"/>
      <c r="O77" s="65">
        <v>216994</v>
      </c>
      <c r="P77" s="49" t="s">
        <v>112</v>
      </c>
      <c r="Q77" s="58">
        <v>216994</v>
      </c>
      <c r="R77" s="58"/>
      <c r="S77" s="58"/>
      <c r="T77" s="58"/>
      <c r="U77" s="58"/>
      <c r="V77" s="58"/>
      <c r="W77" s="58"/>
      <c r="X77" s="58"/>
      <c r="Y77" s="58">
        <v>216994</v>
      </c>
      <c r="Z77" s="49" t="s">
        <v>44</v>
      </c>
      <c r="AA77" s="60" t="s">
        <v>44</v>
      </c>
      <c r="AB77" s="61"/>
      <c r="AC77" s="61"/>
    </row>
    <row r="78" spans="1:29" x14ac:dyDescent="0.25">
      <c r="A78" s="49">
        <v>70</v>
      </c>
      <c r="B78" s="49" t="s">
        <v>39</v>
      </c>
      <c r="C78" s="49" t="s">
        <v>40</v>
      </c>
      <c r="D78" s="49" t="s">
        <v>113</v>
      </c>
      <c r="E78" s="63">
        <v>44392</v>
      </c>
      <c r="F78" s="64">
        <v>44414</v>
      </c>
      <c r="G78" s="53">
        <v>216994</v>
      </c>
      <c r="H78" s="54"/>
      <c r="I78" s="54"/>
      <c r="J78" s="54"/>
      <c r="K78" s="54"/>
      <c r="L78" s="54"/>
      <c r="M78" s="54"/>
      <c r="N78" s="54"/>
      <c r="O78" s="65">
        <v>216994</v>
      </c>
      <c r="P78" s="49" t="s">
        <v>113</v>
      </c>
      <c r="Q78" s="58">
        <v>216994</v>
      </c>
      <c r="R78" s="58"/>
      <c r="S78" s="58"/>
      <c r="T78" s="58"/>
      <c r="U78" s="58"/>
      <c r="V78" s="58"/>
      <c r="W78" s="58"/>
      <c r="X78" s="58"/>
      <c r="Y78" s="58">
        <v>216994</v>
      </c>
      <c r="Z78" s="49" t="s">
        <v>44</v>
      </c>
      <c r="AA78" s="60" t="s">
        <v>44</v>
      </c>
      <c r="AB78" s="61"/>
      <c r="AC78" s="61"/>
    </row>
    <row r="79" spans="1:29" x14ac:dyDescent="0.25">
      <c r="A79" s="49">
        <v>71</v>
      </c>
      <c r="B79" s="49" t="s">
        <v>39</v>
      </c>
      <c r="C79" s="49" t="s">
        <v>40</v>
      </c>
      <c r="D79" s="49" t="s">
        <v>114</v>
      </c>
      <c r="E79" s="63">
        <v>44362</v>
      </c>
      <c r="F79" s="64">
        <v>44384</v>
      </c>
      <c r="G79" s="53">
        <v>216994</v>
      </c>
      <c r="H79" s="54"/>
      <c r="I79" s="54"/>
      <c r="J79" s="54"/>
      <c r="K79" s="54"/>
      <c r="L79" s="54"/>
      <c r="M79" s="54"/>
      <c r="N79" s="54"/>
      <c r="O79" s="65">
        <v>216994</v>
      </c>
      <c r="P79" s="49" t="s">
        <v>114</v>
      </c>
      <c r="Q79" s="58">
        <v>216994</v>
      </c>
      <c r="R79" s="58"/>
      <c r="S79" s="58"/>
      <c r="T79" s="58"/>
      <c r="U79" s="58"/>
      <c r="V79" s="58"/>
      <c r="W79" s="58"/>
      <c r="X79" s="58"/>
      <c r="Y79" s="58">
        <v>216994</v>
      </c>
      <c r="Z79" s="49" t="s">
        <v>44</v>
      </c>
      <c r="AA79" s="60" t="s">
        <v>44</v>
      </c>
      <c r="AB79" s="61"/>
      <c r="AC79" s="61"/>
    </row>
    <row r="80" spans="1:29" x14ac:dyDescent="0.25">
      <c r="A80" s="49">
        <v>72</v>
      </c>
      <c r="B80" s="49" t="s">
        <v>39</v>
      </c>
      <c r="C80" s="49" t="s">
        <v>40</v>
      </c>
      <c r="D80" s="49" t="s">
        <v>115</v>
      </c>
      <c r="E80" s="63">
        <v>44208</v>
      </c>
      <c r="F80" s="64">
        <v>44350</v>
      </c>
      <c r="G80" s="53">
        <v>216994</v>
      </c>
      <c r="H80" s="54"/>
      <c r="I80" s="54"/>
      <c r="J80" s="54"/>
      <c r="K80" s="54"/>
      <c r="L80" s="54"/>
      <c r="M80" s="54"/>
      <c r="N80" s="54"/>
      <c r="O80" s="65">
        <v>216994</v>
      </c>
      <c r="P80" s="49" t="s">
        <v>115</v>
      </c>
      <c r="Q80" s="58">
        <v>216994</v>
      </c>
      <c r="R80" s="58"/>
      <c r="S80" s="58"/>
      <c r="T80" s="58"/>
      <c r="U80" s="58"/>
      <c r="V80" s="58"/>
      <c r="W80" s="58"/>
      <c r="X80" s="58"/>
      <c r="Y80" s="58">
        <v>216994</v>
      </c>
      <c r="Z80" s="49" t="s">
        <v>44</v>
      </c>
      <c r="AA80" s="60" t="s">
        <v>44</v>
      </c>
      <c r="AB80" s="61"/>
      <c r="AC80" s="61"/>
    </row>
    <row r="81" spans="1:29" x14ac:dyDescent="0.25">
      <c r="A81" s="49">
        <v>73</v>
      </c>
      <c r="B81" s="49" t="s">
        <v>39</v>
      </c>
      <c r="C81" s="49" t="s">
        <v>40</v>
      </c>
      <c r="D81" s="49" t="s">
        <v>116</v>
      </c>
      <c r="E81" s="63">
        <v>44099</v>
      </c>
      <c r="F81" s="64">
        <v>44294</v>
      </c>
      <c r="G81" s="53">
        <v>216994</v>
      </c>
      <c r="H81" s="54"/>
      <c r="I81" s="54"/>
      <c r="J81" s="54"/>
      <c r="K81" s="54"/>
      <c r="L81" s="54"/>
      <c r="M81" s="54"/>
      <c r="N81" s="54"/>
      <c r="O81" s="65">
        <v>216994</v>
      </c>
      <c r="P81" s="49" t="s">
        <v>116</v>
      </c>
      <c r="Q81" s="58">
        <v>216994</v>
      </c>
      <c r="R81" s="58"/>
      <c r="S81" s="58"/>
      <c r="T81" s="58"/>
      <c r="U81" s="58"/>
      <c r="V81" s="58"/>
      <c r="W81" s="58"/>
      <c r="X81" s="58"/>
      <c r="Y81" s="58">
        <v>216994</v>
      </c>
      <c r="Z81" s="49" t="s">
        <v>44</v>
      </c>
      <c r="AA81" s="60" t="s">
        <v>44</v>
      </c>
      <c r="AB81" s="61"/>
      <c r="AC81" s="61"/>
    </row>
    <row r="82" spans="1:29" x14ac:dyDescent="0.25">
      <c r="A82" s="49">
        <v>74</v>
      </c>
      <c r="B82" s="49" t="s">
        <v>39</v>
      </c>
      <c r="C82" s="49" t="s">
        <v>40</v>
      </c>
      <c r="D82" s="49" t="s">
        <v>117</v>
      </c>
      <c r="E82" s="63">
        <v>43322</v>
      </c>
      <c r="F82" s="64">
        <v>43350</v>
      </c>
      <c r="G82" s="53">
        <v>383500</v>
      </c>
      <c r="H82" s="54"/>
      <c r="I82" s="54"/>
      <c r="J82" s="54"/>
      <c r="K82" s="54"/>
      <c r="L82" s="54"/>
      <c r="M82" s="54"/>
      <c r="N82" s="54"/>
      <c r="O82" s="65">
        <v>383500</v>
      </c>
      <c r="P82" s="49" t="s">
        <v>117</v>
      </c>
      <c r="Q82" s="58">
        <v>383500</v>
      </c>
      <c r="R82" s="58"/>
      <c r="S82" s="58"/>
      <c r="T82" s="58"/>
      <c r="U82" s="58"/>
      <c r="V82" s="58"/>
      <c r="W82" s="58">
        <v>383500</v>
      </c>
      <c r="X82" s="58"/>
      <c r="Y82" s="58"/>
      <c r="Z82" s="49" t="s">
        <v>44</v>
      </c>
      <c r="AA82" s="60" t="s">
        <v>44</v>
      </c>
      <c r="AB82" s="61"/>
      <c r="AC82" s="61"/>
    </row>
    <row r="83" spans="1:29" x14ac:dyDescent="0.25">
      <c r="A83" s="49">
        <v>75</v>
      </c>
      <c r="B83" s="49" t="s">
        <v>39</v>
      </c>
      <c r="C83" s="49" t="s">
        <v>118</v>
      </c>
      <c r="D83" s="49" t="s">
        <v>117</v>
      </c>
      <c r="E83" s="63">
        <v>43322</v>
      </c>
      <c r="F83" s="64">
        <v>43350</v>
      </c>
      <c r="G83" s="53">
        <v>383500</v>
      </c>
      <c r="H83" s="54"/>
      <c r="I83" s="54"/>
      <c r="J83" s="54"/>
      <c r="K83" s="54"/>
      <c r="L83" s="54"/>
      <c r="M83" s="54"/>
      <c r="N83" s="54"/>
      <c r="O83" s="65">
        <v>383500</v>
      </c>
      <c r="P83" s="49" t="s">
        <v>117</v>
      </c>
      <c r="Q83" s="58">
        <v>383500</v>
      </c>
      <c r="R83" s="58"/>
      <c r="S83" s="58"/>
      <c r="T83" s="58"/>
      <c r="U83" s="58"/>
      <c r="V83" s="58"/>
      <c r="W83" s="58">
        <v>383500</v>
      </c>
      <c r="X83" s="58"/>
      <c r="Y83" s="58"/>
      <c r="Z83" s="49" t="s">
        <v>44</v>
      </c>
      <c r="AA83" s="60" t="s">
        <v>44</v>
      </c>
      <c r="AB83" s="61"/>
      <c r="AC83" s="61"/>
    </row>
    <row r="84" spans="1:29" x14ac:dyDescent="0.25">
      <c r="A84" s="49">
        <v>76</v>
      </c>
      <c r="B84" s="49" t="s">
        <v>39</v>
      </c>
      <c r="C84" s="49" t="s">
        <v>118</v>
      </c>
      <c r="D84" s="49" t="s">
        <v>119</v>
      </c>
      <c r="E84" s="63">
        <v>43291</v>
      </c>
      <c r="F84" s="64">
        <v>43437</v>
      </c>
      <c r="G84" s="53">
        <v>755697</v>
      </c>
      <c r="H84" s="54"/>
      <c r="I84" s="54"/>
      <c r="J84" s="54"/>
      <c r="K84" s="54"/>
      <c r="L84" s="54"/>
      <c r="M84" s="54"/>
      <c r="N84" s="54"/>
      <c r="O84" s="65">
        <v>755697</v>
      </c>
      <c r="P84" s="49" t="s">
        <v>119</v>
      </c>
      <c r="Q84" s="58">
        <v>755697</v>
      </c>
      <c r="R84" s="58"/>
      <c r="S84" s="58"/>
      <c r="T84" s="58"/>
      <c r="U84" s="58"/>
      <c r="V84" s="58"/>
      <c r="W84" s="58">
        <v>755697</v>
      </c>
      <c r="X84" s="58"/>
      <c r="Y84" s="58"/>
      <c r="Z84" s="49" t="s">
        <v>44</v>
      </c>
      <c r="AA84" s="60" t="s">
        <v>44</v>
      </c>
      <c r="AB84" s="61"/>
      <c r="AC84" s="61"/>
    </row>
    <row r="85" spans="1:29" x14ac:dyDescent="0.25">
      <c r="A85" s="49">
        <v>77</v>
      </c>
      <c r="B85" s="49" t="s">
        <v>39</v>
      </c>
      <c r="C85" s="49" t="s">
        <v>40</v>
      </c>
      <c r="D85" s="49" t="s">
        <v>119</v>
      </c>
      <c r="E85" s="63">
        <v>43291</v>
      </c>
      <c r="F85" s="64">
        <v>43571</v>
      </c>
      <c r="G85" s="53">
        <v>755697</v>
      </c>
      <c r="H85" s="54"/>
      <c r="I85" s="54"/>
      <c r="J85" s="54"/>
      <c r="K85" s="54"/>
      <c r="L85" s="54"/>
      <c r="M85" s="54"/>
      <c r="N85" s="54"/>
      <c r="O85" s="65">
        <v>755697</v>
      </c>
      <c r="P85" s="49" t="s">
        <v>119</v>
      </c>
      <c r="Q85" s="58">
        <v>755697</v>
      </c>
      <c r="R85" s="58"/>
      <c r="S85" s="58"/>
      <c r="T85" s="58"/>
      <c r="U85" s="58"/>
      <c r="V85" s="58"/>
      <c r="W85" s="58">
        <v>755697</v>
      </c>
      <c r="X85" s="58"/>
      <c r="Y85" s="58"/>
      <c r="Z85" s="49" t="s">
        <v>44</v>
      </c>
      <c r="AA85" s="60" t="s">
        <v>44</v>
      </c>
      <c r="AB85" s="61"/>
      <c r="AC85" s="61"/>
    </row>
    <row r="86" spans="1:29" x14ac:dyDescent="0.25">
      <c r="A86" s="49">
        <v>78</v>
      </c>
      <c r="B86" s="49" t="s">
        <v>39</v>
      </c>
      <c r="C86" s="49" t="s">
        <v>118</v>
      </c>
      <c r="D86" s="49" t="s">
        <v>120</v>
      </c>
      <c r="E86" s="63">
        <v>43179</v>
      </c>
      <c r="F86" s="64">
        <v>43256</v>
      </c>
      <c r="G86" s="53">
        <v>3900000</v>
      </c>
      <c r="H86" s="54"/>
      <c r="I86" s="54"/>
      <c r="J86" s="54"/>
      <c r="K86" s="54"/>
      <c r="L86" s="54"/>
      <c r="M86" s="54"/>
      <c r="N86" s="54"/>
      <c r="O86" s="65">
        <v>3900000</v>
      </c>
      <c r="P86" s="49" t="s">
        <v>120</v>
      </c>
      <c r="Q86" s="58">
        <v>3900000</v>
      </c>
      <c r="R86" s="58"/>
      <c r="S86" s="58"/>
      <c r="T86" s="58"/>
      <c r="U86" s="58"/>
      <c r="V86" s="58"/>
      <c r="W86" s="58">
        <v>3900000</v>
      </c>
      <c r="X86" s="58"/>
      <c r="Y86" s="58"/>
      <c r="Z86" s="49" t="s">
        <v>44</v>
      </c>
      <c r="AA86" s="60" t="s">
        <v>44</v>
      </c>
      <c r="AB86" s="61"/>
      <c r="AC86" s="61"/>
    </row>
    <row r="87" spans="1:29" x14ac:dyDescent="0.25">
      <c r="A87" s="49">
        <v>79</v>
      </c>
      <c r="B87" s="49" t="s">
        <v>39</v>
      </c>
      <c r="C87" s="49" t="s">
        <v>40</v>
      </c>
      <c r="D87" s="49" t="s">
        <v>121</v>
      </c>
      <c r="E87" s="63">
        <v>43994</v>
      </c>
      <c r="F87" s="64">
        <v>44320</v>
      </c>
      <c r="G87" s="53">
        <v>4601998</v>
      </c>
      <c r="H87" s="54"/>
      <c r="I87" s="54"/>
      <c r="J87" s="54"/>
      <c r="K87" s="54"/>
      <c r="L87" s="54"/>
      <c r="M87" s="54"/>
      <c r="N87" s="54"/>
      <c r="O87" s="65">
        <v>4601998</v>
      </c>
      <c r="P87" s="49" t="s">
        <v>121</v>
      </c>
      <c r="Q87" s="58">
        <v>4601998</v>
      </c>
      <c r="R87" s="58"/>
      <c r="S87" s="58"/>
      <c r="T87" s="58"/>
      <c r="U87" s="58"/>
      <c r="V87" s="58"/>
      <c r="W87" s="58">
        <v>4601998</v>
      </c>
      <c r="X87" s="58"/>
      <c r="Y87" s="58"/>
      <c r="Z87" s="49" t="s">
        <v>44</v>
      </c>
      <c r="AA87" s="60" t="s">
        <v>44</v>
      </c>
      <c r="AB87" s="61"/>
      <c r="AC87" s="61"/>
    </row>
    <row r="88" spans="1:29" x14ac:dyDescent="0.25">
      <c r="A88" s="49">
        <v>80</v>
      </c>
      <c r="B88" s="49" t="s">
        <v>39</v>
      </c>
      <c r="C88" s="49" t="s">
        <v>40</v>
      </c>
      <c r="D88" s="49" t="s">
        <v>122</v>
      </c>
      <c r="E88" s="63">
        <v>44194</v>
      </c>
      <c r="F88" s="64">
        <v>44228</v>
      </c>
      <c r="G88" s="53">
        <v>16712296</v>
      </c>
      <c r="H88" s="54"/>
      <c r="I88" s="54"/>
      <c r="J88" s="54"/>
      <c r="K88" s="54"/>
      <c r="L88" s="54"/>
      <c r="M88" s="54"/>
      <c r="N88" s="54"/>
      <c r="O88" s="65">
        <v>691956</v>
      </c>
      <c r="P88" s="49" t="s">
        <v>122</v>
      </c>
      <c r="Q88" s="58">
        <v>16712296</v>
      </c>
      <c r="R88" s="58"/>
      <c r="S88" s="58"/>
      <c r="T88" s="58">
        <v>691956</v>
      </c>
      <c r="U88" s="58"/>
      <c r="V88" s="58"/>
      <c r="W88" s="58"/>
      <c r="X88" s="58"/>
      <c r="Y88" s="58"/>
      <c r="Z88" s="49" t="s">
        <v>123</v>
      </c>
      <c r="AA88" s="60">
        <v>44274</v>
      </c>
      <c r="AB88" s="61"/>
      <c r="AC88" s="61"/>
    </row>
    <row r="89" spans="1:29" x14ac:dyDescent="0.25">
      <c r="A89" s="49">
        <v>81</v>
      </c>
      <c r="B89" s="49" t="s">
        <v>39</v>
      </c>
      <c r="C89" s="49" t="s">
        <v>40</v>
      </c>
      <c r="D89" s="49" t="s">
        <v>124</v>
      </c>
      <c r="E89" s="63">
        <v>44392</v>
      </c>
      <c r="F89" s="64">
        <v>44414</v>
      </c>
      <c r="G89" s="53">
        <v>95000</v>
      </c>
      <c r="H89" s="54"/>
      <c r="I89" s="54"/>
      <c r="J89" s="54"/>
      <c r="K89" s="54"/>
      <c r="L89" s="54"/>
      <c r="M89" s="54"/>
      <c r="N89" s="54"/>
      <c r="O89" s="65">
        <v>95000</v>
      </c>
      <c r="P89" s="49" t="s">
        <v>124</v>
      </c>
      <c r="Q89" s="58">
        <v>95000</v>
      </c>
      <c r="R89" s="58"/>
      <c r="S89" s="58"/>
      <c r="T89" s="58">
        <v>95000</v>
      </c>
      <c r="U89" s="58"/>
      <c r="V89" s="58"/>
      <c r="W89" s="58"/>
      <c r="X89" s="58"/>
      <c r="Y89" s="58"/>
      <c r="Z89" s="49" t="s">
        <v>125</v>
      </c>
      <c r="AA89" s="60">
        <v>44462</v>
      </c>
      <c r="AB89" s="61"/>
      <c r="AC89" s="61"/>
    </row>
    <row r="90" spans="1:29" x14ac:dyDescent="0.25">
      <c r="A90" s="49">
        <v>82</v>
      </c>
      <c r="B90" s="49" t="s">
        <v>39</v>
      </c>
      <c r="C90" s="49" t="s">
        <v>40</v>
      </c>
      <c r="D90" s="49" t="s">
        <v>126</v>
      </c>
      <c r="E90" s="63">
        <v>44377</v>
      </c>
      <c r="F90" s="64">
        <v>44414</v>
      </c>
      <c r="G90" s="53">
        <v>8009848</v>
      </c>
      <c r="H90" s="54"/>
      <c r="I90" s="54"/>
      <c r="J90" s="54"/>
      <c r="K90" s="54"/>
      <c r="L90" s="54"/>
      <c r="M90" s="54"/>
      <c r="N90" s="54"/>
      <c r="O90" s="65">
        <v>8009848</v>
      </c>
      <c r="P90" s="49" t="s">
        <v>126</v>
      </c>
      <c r="Q90" s="58">
        <v>8009848</v>
      </c>
      <c r="R90" s="58"/>
      <c r="S90" s="58"/>
      <c r="T90" s="58">
        <v>8009848</v>
      </c>
      <c r="U90" s="58"/>
      <c r="V90" s="58"/>
      <c r="W90" s="58"/>
      <c r="X90" s="58"/>
      <c r="Y90" s="58"/>
      <c r="Z90" s="49" t="s">
        <v>125</v>
      </c>
      <c r="AA90" s="60">
        <v>44462</v>
      </c>
      <c r="AB90" s="61"/>
      <c r="AC90" s="61"/>
    </row>
    <row r="91" spans="1:29" x14ac:dyDescent="0.25">
      <c r="A91" s="49">
        <v>83</v>
      </c>
      <c r="B91" s="49" t="s">
        <v>39</v>
      </c>
      <c r="C91" s="49" t="s">
        <v>40</v>
      </c>
      <c r="D91" s="49" t="s">
        <v>127</v>
      </c>
      <c r="E91" s="63">
        <v>44355</v>
      </c>
      <c r="F91" s="64">
        <v>44389</v>
      </c>
      <c r="G91" s="53">
        <v>95000</v>
      </c>
      <c r="H91" s="54"/>
      <c r="I91" s="54"/>
      <c r="J91" s="54"/>
      <c r="K91" s="54"/>
      <c r="L91" s="54"/>
      <c r="M91" s="54"/>
      <c r="N91" s="54"/>
      <c r="O91" s="65">
        <v>95000</v>
      </c>
      <c r="P91" s="49" t="s">
        <v>127</v>
      </c>
      <c r="Q91" s="58">
        <v>95000</v>
      </c>
      <c r="R91" s="58"/>
      <c r="S91" s="58"/>
      <c r="T91" s="58">
        <v>95000</v>
      </c>
      <c r="U91" s="58"/>
      <c r="V91" s="58"/>
      <c r="W91" s="58"/>
      <c r="X91" s="58"/>
      <c r="Y91" s="58"/>
      <c r="Z91" s="49" t="s">
        <v>128</v>
      </c>
      <c r="AA91" s="60">
        <v>44491</v>
      </c>
      <c r="AB91" s="61"/>
      <c r="AC91" s="61"/>
    </row>
    <row r="92" spans="1:29" x14ac:dyDescent="0.25">
      <c r="A92" s="49">
        <v>84</v>
      </c>
      <c r="B92" s="49" t="s">
        <v>39</v>
      </c>
      <c r="C92" s="49" t="s">
        <v>118</v>
      </c>
      <c r="D92" s="49" t="s">
        <v>129</v>
      </c>
      <c r="E92" s="63">
        <v>42755</v>
      </c>
      <c r="F92" s="64">
        <v>42804</v>
      </c>
      <c r="G92" s="53">
        <v>8416091</v>
      </c>
      <c r="H92" s="54"/>
      <c r="I92" s="54"/>
      <c r="J92" s="54"/>
      <c r="K92" s="54"/>
      <c r="L92" s="54"/>
      <c r="M92" s="54"/>
      <c r="N92" s="54"/>
      <c r="O92" s="65">
        <v>8416091</v>
      </c>
      <c r="P92" s="49" t="s">
        <v>129</v>
      </c>
      <c r="Q92" s="58">
        <v>8416091</v>
      </c>
      <c r="R92" s="58"/>
      <c r="S92" s="58"/>
      <c r="T92" s="58">
        <v>8416091</v>
      </c>
      <c r="U92" s="58"/>
      <c r="V92" s="58"/>
      <c r="W92" s="58"/>
      <c r="X92" s="58"/>
      <c r="Y92" s="58"/>
      <c r="Z92" s="49" t="s">
        <v>130</v>
      </c>
      <c r="AA92" s="60">
        <v>43014</v>
      </c>
      <c r="AB92" s="61"/>
      <c r="AC92" s="61"/>
    </row>
    <row r="93" spans="1:29" x14ac:dyDescent="0.25">
      <c r="A93" s="49">
        <v>85</v>
      </c>
      <c r="B93" s="49" t="s">
        <v>39</v>
      </c>
      <c r="C93" s="49" t="s">
        <v>118</v>
      </c>
      <c r="D93" s="49" t="s">
        <v>131</v>
      </c>
      <c r="E93" s="63">
        <v>43284</v>
      </c>
      <c r="F93" s="64">
        <v>43346</v>
      </c>
      <c r="G93" s="53">
        <v>24317246</v>
      </c>
      <c r="H93" s="54"/>
      <c r="I93" s="54"/>
      <c r="J93" s="54"/>
      <c r="K93" s="54"/>
      <c r="L93" s="54"/>
      <c r="M93" s="54"/>
      <c r="N93" s="54"/>
      <c r="O93" s="65">
        <v>5568589</v>
      </c>
      <c r="P93" s="49" t="s">
        <v>131</v>
      </c>
      <c r="Q93" s="58">
        <v>24317246</v>
      </c>
      <c r="R93" s="58"/>
      <c r="S93" s="58"/>
      <c r="T93" s="58">
        <v>5112960</v>
      </c>
      <c r="U93" s="58">
        <v>455629</v>
      </c>
      <c r="V93" s="58"/>
      <c r="W93" s="58"/>
      <c r="X93" s="58"/>
      <c r="Y93" s="58"/>
      <c r="Z93" s="67" t="s">
        <v>132</v>
      </c>
      <c r="AA93" s="68" t="s">
        <v>133</v>
      </c>
      <c r="AB93" s="61"/>
      <c r="AC93" s="61"/>
    </row>
    <row r="94" spans="1:29" x14ac:dyDescent="0.25">
      <c r="A94" s="49">
        <v>86</v>
      </c>
      <c r="B94" s="49" t="s">
        <v>39</v>
      </c>
      <c r="C94" s="49" t="s">
        <v>118</v>
      </c>
      <c r="D94" s="49" t="s">
        <v>134</v>
      </c>
      <c r="E94" s="63">
        <v>43460</v>
      </c>
      <c r="F94" s="64">
        <v>43497</v>
      </c>
      <c r="G94" s="53">
        <v>5717400</v>
      </c>
      <c r="H94" s="54"/>
      <c r="I94" s="54"/>
      <c r="J94" s="54"/>
      <c r="K94" s="54"/>
      <c r="L94" s="54"/>
      <c r="M94" s="54"/>
      <c r="N94" s="54"/>
      <c r="O94" s="65">
        <v>5717400</v>
      </c>
      <c r="P94" s="49" t="s">
        <v>134</v>
      </c>
      <c r="Q94" s="58">
        <v>5717400</v>
      </c>
      <c r="R94" s="58"/>
      <c r="S94" s="58"/>
      <c r="T94" s="58">
        <v>5717400</v>
      </c>
      <c r="U94" s="58"/>
      <c r="V94" s="58"/>
      <c r="W94" s="58"/>
      <c r="X94" s="58"/>
      <c r="Y94" s="58"/>
      <c r="Z94" s="49" t="s">
        <v>135</v>
      </c>
      <c r="AA94" s="60">
        <v>43649</v>
      </c>
      <c r="AB94" s="61"/>
      <c r="AC94" s="61"/>
    </row>
    <row r="95" spans="1:29" x14ac:dyDescent="0.25">
      <c r="A95" s="49">
        <v>87</v>
      </c>
      <c r="B95" s="49" t="s">
        <v>39</v>
      </c>
      <c r="C95" s="49" t="s">
        <v>40</v>
      </c>
      <c r="D95" s="49" t="s">
        <v>136</v>
      </c>
      <c r="E95" s="63">
        <v>43489</v>
      </c>
      <c r="F95" s="64">
        <v>43571</v>
      </c>
      <c r="G95" s="53">
        <v>31488</v>
      </c>
      <c r="H95" s="54"/>
      <c r="I95" s="54"/>
      <c r="J95" s="54"/>
      <c r="K95" s="54"/>
      <c r="L95" s="54"/>
      <c r="M95" s="54"/>
      <c r="N95" s="54"/>
      <c r="O95" s="65">
        <v>31488</v>
      </c>
      <c r="P95" s="49" t="s">
        <v>136</v>
      </c>
      <c r="Q95" s="58">
        <v>31488</v>
      </c>
      <c r="R95" s="58"/>
      <c r="S95" s="58"/>
      <c r="T95" s="58">
        <v>31488</v>
      </c>
      <c r="U95" s="58"/>
      <c r="V95" s="58"/>
      <c r="W95" s="58"/>
      <c r="X95" s="58"/>
      <c r="Y95" s="58"/>
      <c r="Z95" s="49" t="s">
        <v>137</v>
      </c>
      <c r="AA95" s="60" t="s">
        <v>138</v>
      </c>
      <c r="AB95" s="61"/>
      <c r="AC95" s="61"/>
    </row>
    <row r="96" spans="1:29" x14ac:dyDescent="0.25">
      <c r="A96" s="49">
        <v>88</v>
      </c>
      <c r="B96" s="49" t="s">
        <v>39</v>
      </c>
      <c r="C96" s="49" t="s">
        <v>118</v>
      </c>
      <c r="D96" s="49" t="s">
        <v>139</v>
      </c>
      <c r="E96" s="63">
        <v>43447</v>
      </c>
      <c r="F96" s="64">
        <v>43468</v>
      </c>
      <c r="G96" s="53">
        <v>1412329</v>
      </c>
      <c r="H96" s="54"/>
      <c r="I96" s="54"/>
      <c r="J96" s="54"/>
      <c r="K96" s="54"/>
      <c r="L96" s="54"/>
      <c r="M96" s="54"/>
      <c r="N96" s="54"/>
      <c r="O96" s="65">
        <v>652767</v>
      </c>
      <c r="P96" s="49" t="s">
        <v>139</v>
      </c>
      <c r="Q96" s="58">
        <v>1412329</v>
      </c>
      <c r="R96" s="58"/>
      <c r="S96" s="58"/>
      <c r="T96" s="58">
        <v>652767</v>
      </c>
      <c r="U96" s="58"/>
      <c r="V96" s="58"/>
      <c r="W96" s="58"/>
      <c r="X96" s="58"/>
      <c r="Y96" s="58"/>
      <c r="Z96" s="67" t="s">
        <v>137</v>
      </c>
      <c r="AA96" s="68" t="s">
        <v>140</v>
      </c>
      <c r="AB96" s="61"/>
      <c r="AC96" s="61"/>
    </row>
    <row r="97" spans="1:29" x14ac:dyDescent="0.25">
      <c r="A97" s="49">
        <v>89</v>
      </c>
      <c r="B97" s="49" t="s">
        <v>39</v>
      </c>
      <c r="C97" s="49" t="s">
        <v>118</v>
      </c>
      <c r="D97" s="49" t="s">
        <v>141</v>
      </c>
      <c r="E97" s="63">
        <v>43495</v>
      </c>
      <c r="F97" s="64">
        <v>43525</v>
      </c>
      <c r="G97" s="53">
        <v>3110154</v>
      </c>
      <c r="H97" s="54"/>
      <c r="I97" s="54"/>
      <c r="J97" s="54"/>
      <c r="K97" s="54"/>
      <c r="L97" s="54"/>
      <c r="M97" s="54"/>
      <c r="N97" s="54"/>
      <c r="O97" s="65">
        <v>3110154</v>
      </c>
      <c r="P97" s="49" t="s">
        <v>141</v>
      </c>
      <c r="Q97" s="58">
        <v>3110154</v>
      </c>
      <c r="R97" s="58"/>
      <c r="S97" s="58"/>
      <c r="T97" s="58">
        <v>3110154</v>
      </c>
      <c r="U97" s="58"/>
      <c r="V97" s="58"/>
      <c r="W97" s="58"/>
      <c r="X97" s="58"/>
      <c r="Y97" s="58"/>
      <c r="Z97" s="49" t="s">
        <v>142</v>
      </c>
      <c r="AA97" s="60">
        <v>43560</v>
      </c>
      <c r="AB97" s="61"/>
      <c r="AC97" s="61"/>
    </row>
    <row r="98" spans="1:29" x14ac:dyDescent="0.25">
      <c r="A98" s="49">
        <v>90</v>
      </c>
      <c r="B98" s="49" t="s">
        <v>39</v>
      </c>
      <c r="C98" s="49" t="s">
        <v>118</v>
      </c>
      <c r="D98" s="49" t="s">
        <v>143</v>
      </c>
      <c r="E98" s="63">
        <v>43509</v>
      </c>
      <c r="F98" s="64">
        <v>43517</v>
      </c>
      <c r="G98" s="53">
        <v>18273339</v>
      </c>
      <c r="H98" s="54"/>
      <c r="I98" s="54"/>
      <c r="J98" s="54"/>
      <c r="K98" s="54"/>
      <c r="L98" s="54"/>
      <c r="M98" s="54"/>
      <c r="N98" s="54"/>
      <c r="O98" s="65">
        <v>18273339</v>
      </c>
      <c r="P98" s="49" t="s">
        <v>143</v>
      </c>
      <c r="Q98" s="58">
        <v>18273339</v>
      </c>
      <c r="R98" s="58"/>
      <c r="S98" s="58"/>
      <c r="T98" s="58">
        <v>18273339</v>
      </c>
      <c r="U98" s="58"/>
      <c r="V98" s="58"/>
      <c r="W98" s="58"/>
      <c r="X98" s="58"/>
      <c r="Y98" s="58"/>
      <c r="Z98" s="49" t="s">
        <v>142</v>
      </c>
      <c r="AA98" s="60">
        <v>43560</v>
      </c>
      <c r="AB98" s="61"/>
      <c r="AC98" s="61"/>
    </row>
    <row r="99" spans="1:29" x14ac:dyDescent="0.25">
      <c r="A99" s="49">
        <v>91</v>
      </c>
      <c r="B99" s="49" t="s">
        <v>39</v>
      </c>
      <c r="C99" s="49" t="s">
        <v>118</v>
      </c>
      <c r="D99" s="49" t="s">
        <v>144</v>
      </c>
      <c r="E99" s="63">
        <v>43371</v>
      </c>
      <c r="F99" s="64">
        <v>43405</v>
      </c>
      <c r="G99" s="53">
        <v>2607543</v>
      </c>
      <c r="H99" s="54"/>
      <c r="I99" s="54"/>
      <c r="J99" s="54"/>
      <c r="K99" s="54"/>
      <c r="L99" s="54"/>
      <c r="M99" s="54"/>
      <c r="N99" s="54"/>
      <c r="O99" s="65">
        <v>536356</v>
      </c>
      <c r="P99" s="49" t="s">
        <v>144</v>
      </c>
      <c r="Q99" s="58">
        <v>2607543</v>
      </c>
      <c r="R99" s="58"/>
      <c r="S99" s="58"/>
      <c r="T99" s="58">
        <v>536356</v>
      </c>
      <c r="U99" s="58"/>
      <c r="V99" s="58"/>
      <c r="W99" s="58"/>
      <c r="X99" s="58"/>
      <c r="Y99" s="58"/>
      <c r="Z99" s="49" t="s">
        <v>145</v>
      </c>
      <c r="AA99" s="60">
        <v>43684</v>
      </c>
      <c r="AB99" s="61"/>
      <c r="AC99" s="61"/>
    </row>
    <row r="100" spans="1:29" x14ac:dyDescent="0.25">
      <c r="A100" s="49">
        <v>92</v>
      </c>
      <c r="B100" s="49" t="s">
        <v>39</v>
      </c>
      <c r="C100" s="49" t="s">
        <v>118</v>
      </c>
      <c r="D100" s="49" t="s">
        <v>146</v>
      </c>
      <c r="E100" s="63">
        <v>43361</v>
      </c>
      <c r="F100" s="64">
        <v>43374</v>
      </c>
      <c r="G100" s="53">
        <v>4356561</v>
      </c>
      <c r="H100" s="54"/>
      <c r="I100" s="54"/>
      <c r="J100" s="54"/>
      <c r="K100" s="54"/>
      <c r="L100" s="54"/>
      <c r="M100" s="54"/>
      <c r="N100" s="54"/>
      <c r="O100" s="65">
        <v>772138</v>
      </c>
      <c r="P100" s="49" t="s">
        <v>146</v>
      </c>
      <c r="Q100" s="58">
        <v>4356561</v>
      </c>
      <c r="R100" s="58"/>
      <c r="S100" s="58"/>
      <c r="T100" s="58">
        <v>772138</v>
      </c>
      <c r="U100" s="58"/>
      <c r="V100" s="58"/>
      <c r="W100" s="58"/>
      <c r="X100" s="58"/>
      <c r="Y100" s="58"/>
      <c r="Z100" s="49" t="s">
        <v>145</v>
      </c>
      <c r="AA100" s="60">
        <v>43684</v>
      </c>
      <c r="AB100" s="61"/>
      <c r="AC100" s="61"/>
    </row>
    <row r="101" spans="1:29" x14ac:dyDescent="0.25">
      <c r="A101" s="49">
        <v>93</v>
      </c>
      <c r="B101" s="49" t="s">
        <v>39</v>
      </c>
      <c r="C101" s="49" t="s">
        <v>118</v>
      </c>
      <c r="D101" s="49" t="s">
        <v>147</v>
      </c>
      <c r="E101" s="63">
        <v>43360</v>
      </c>
      <c r="F101" s="64">
        <v>43374</v>
      </c>
      <c r="G101" s="53">
        <v>2541059</v>
      </c>
      <c r="H101" s="54"/>
      <c r="I101" s="54"/>
      <c r="J101" s="54"/>
      <c r="K101" s="54"/>
      <c r="L101" s="54"/>
      <c r="M101" s="54"/>
      <c r="N101" s="54"/>
      <c r="O101" s="65">
        <v>2016665</v>
      </c>
      <c r="P101" s="49" t="s">
        <v>147</v>
      </c>
      <c r="Q101" s="58">
        <v>2541059</v>
      </c>
      <c r="R101" s="58"/>
      <c r="S101" s="58"/>
      <c r="T101" s="58">
        <v>2016665</v>
      </c>
      <c r="U101" s="58"/>
      <c r="V101" s="58"/>
      <c r="W101" s="58"/>
      <c r="X101" s="58"/>
      <c r="Y101" s="58"/>
      <c r="Z101" s="49" t="s">
        <v>145</v>
      </c>
      <c r="AA101" s="60">
        <v>43684</v>
      </c>
      <c r="AB101" s="61"/>
      <c r="AC101" s="61"/>
    </row>
    <row r="102" spans="1:29" x14ac:dyDescent="0.25">
      <c r="A102" s="49">
        <v>94</v>
      </c>
      <c r="B102" s="49" t="s">
        <v>39</v>
      </c>
      <c r="C102" s="49" t="s">
        <v>118</v>
      </c>
      <c r="D102" s="49" t="s">
        <v>148</v>
      </c>
      <c r="E102" s="63">
        <v>43322</v>
      </c>
      <c r="F102" s="64">
        <v>43346</v>
      </c>
      <c r="G102" s="53">
        <v>10920283</v>
      </c>
      <c r="H102" s="54"/>
      <c r="I102" s="54"/>
      <c r="J102" s="54"/>
      <c r="K102" s="54"/>
      <c r="L102" s="54"/>
      <c r="M102" s="54"/>
      <c r="N102" s="54"/>
      <c r="O102" s="65">
        <v>2796950</v>
      </c>
      <c r="P102" s="49" t="s">
        <v>148</v>
      </c>
      <c r="Q102" s="58">
        <v>10920283</v>
      </c>
      <c r="R102" s="58"/>
      <c r="S102" s="58"/>
      <c r="T102" s="58">
        <v>2796950</v>
      </c>
      <c r="U102" s="58"/>
      <c r="V102" s="58"/>
      <c r="W102" s="58"/>
      <c r="X102" s="58"/>
      <c r="Y102" s="58"/>
      <c r="Z102" s="49" t="s">
        <v>145</v>
      </c>
      <c r="AA102" s="60">
        <v>43684</v>
      </c>
      <c r="AB102" s="61"/>
      <c r="AC102" s="61"/>
    </row>
    <row r="103" spans="1:29" x14ac:dyDescent="0.25">
      <c r="A103" s="49">
        <v>95</v>
      </c>
      <c r="B103" s="49" t="s">
        <v>39</v>
      </c>
      <c r="C103" s="49" t="s">
        <v>40</v>
      </c>
      <c r="D103" s="49" t="s">
        <v>149</v>
      </c>
      <c r="E103" s="63">
        <v>43561</v>
      </c>
      <c r="F103" s="64">
        <v>43571</v>
      </c>
      <c r="G103" s="53">
        <v>135268</v>
      </c>
      <c r="H103" s="54"/>
      <c r="I103" s="54"/>
      <c r="J103" s="54"/>
      <c r="K103" s="54"/>
      <c r="L103" s="54"/>
      <c r="M103" s="54"/>
      <c r="N103" s="54"/>
      <c r="O103" s="65">
        <v>135268</v>
      </c>
      <c r="P103" s="49" t="s">
        <v>149</v>
      </c>
      <c r="Q103" s="58">
        <v>135268</v>
      </c>
      <c r="R103" s="58"/>
      <c r="S103" s="58"/>
      <c r="T103" s="58">
        <v>135268</v>
      </c>
      <c r="U103" s="58"/>
      <c r="V103" s="58"/>
      <c r="W103" s="58"/>
      <c r="X103" s="58"/>
      <c r="Y103" s="58"/>
      <c r="Z103" s="49" t="s">
        <v>150</v>
      </c>
      <c r="AA103" s="60">
        <v>43745</v>
      </c>
      <c r="AB103" s="61"/>
      <c r="AC103" s="61"/>
    </row>
    <row r="104" spans="1:29" x14ac:dyDescent="0.25">
      <c r="A104" s="49">
        <v>96</v>
      </c>
      <c r="B104" s="49" t="s">
        <v>39</v>
      </c>
      <c r="C104" s="49" t="s">
        <v>118</v>
      </c>
      <c r="D104" s="49" t="s">
        <v>151</v>
      </c>
      <c r="E104" s="63">
        <v>43465</v>
      </c>
      <c r="F104" s="64">
        <v>43497</v>
      </c>
      <c r="G104" s="53">
        <v>30737859</v>
      </c>
      <c r="H104" s="54"/>
      <c r="I104" s="54"/>
      <c r="J104" s="54"/>
      <c r="K104" s="54"/>
      <c r="L104" s="54"/>
      <c r="M104" s="54"/>
      <c r="N104" s="54"/>
      <c r="O104" s="65">
        <v>30737859</v>
      </c>
      <c r="P104" s="49" t="s">
        <v>151</v>
      </c>
      <c r="Q104" s="58">
        <v>30737859</v>
      </c>
      <c r="R104" s="58"/>
      <c r="S104" s="58"/>
      <c r="T104" s="58">
        <v>30737859</v>
      </c>
      <c r="U104" s="58"/>
      <c r="V104" s="58"/>
      <c r="W104" s="58"/>
      <c r="X104" s="58"/>
      <c r="Y104" s="58"/>
      <c r="Z104" s="49" t="s">
        <v>150</v>
      </c>
      <c r="AA104" s="60">
        <v>43745</v>
      </c>
      <c r="AB104" s="61"/>
      <c r="AC104" s="61"/>
    </row>
    <row r="105" spans="1:29" x14ac:dyDescent="0.25">
      <c r="A105" s="49">
        <v>97</v>
      </c>
      <c r="B105" s="49" t="s">
        <v>39</v>
      </c>
      <c r="C105" s="49" t="s">
        <v>40</v>
      </c>
      <c r="D105" s="49" t="s">
        <v>152</v>
      </c>
      <c r="E105" s="63">
        <v>43563</v>
      </c>
      <c r="F105" s="64">
        <v>43587</v>
      </c>
      <c r="G105" s="53">
        <v>95000</v>
      </c>
      <c r="H105" s="54"/>
      <c r="I105" s="54"/>
      <c r="J105" s="54"/>
      <c r="K105" s="54"/>
      <c r="L105" s="54"/>
      <c r="M105" s="54"/>
      <c r="N105" s="54"/>
      <c r="O105" s="65">
        <v>95000</v>
      </c>
      <c r="P105" s="49" t="s">
        <v>152</v>
      </c>
      <c r="Q105" s="58">
        <v>95000</v>
      </c>
      <c r="R105" s="58"/>
      <c r="S105" s="58"/>
      <c r="T105" s="58">
        <v>95000</v>
      </c>
      <c r="U105" s="58"/>
      <c r="V105" s="58"/>
      <c r="W105" s="58"/>
      <c r="X105" s="58"/>
      <c r="Y105" s="58"/>
      <c r="Z105" s="49" t="s">
        <v>153</v>
      </c>
      <c r="AA105" s="60">
        <v>43896</v>
      </c>
      <c r="AB105" s="61"/>
      <c r="AC105" s="61"/>
    </row>
    <row r="106" spans="1:29" x14ac:dyDescent="0.25">
      <c r="A106" s="49">
        <v>98</v>
      </c>
      <c r="B106" s="49" t="s">
        <v>39</v>
      </c>
      <c r="C106" s="49" t="s">
        <v>40</v>
      </c>
      <c r="D106" s="49" t="s">
        <v>154</v>
      </c>
      <c r="E106" s="63">
        <v>44265</v>
      </c>
      <c r="F106" s="64">
        <v>44344</v>
      </c>
      <c r="G106" s="53">
        <v>51824918</v>
      </c>
      <c r="H106" s="54"/>
      <c r="I106" s="54"/>
      <c r="J106" s="54"/>
      <c r="K106" s="54"/>
      <c r="L106" s="54"/>
      <c r="M106" s="54"/>
      <c r="N106" s="54"/>
      <c r="O106" s="65">
        <v>28016074</v>
      </c>
      <c r="P106" s="49" t="s">
        <v>154</v>
      </c>
      <c r="Q106" s="58">
        <v>51824918</v>
      </c>
      <c r="R106" s="58"/>
      <c r="S106" s="58"/>
      <c r="T106" s="58">
        <v>25800769</v>
      </c>
      <c r="U106" s="58">
        <v>2215305</v>
      </c>
      <c r="V106" s="58"/>
      <c r="W106" s="58"/>
      <c r="X106" s="58"/>
      <c r="Y106" s="58"/>
      <c r="Z106" s="49" t="s">
        <v>42</v>
      </c>
      <c r="AA106" s="60">
        <v>44606</v>
      </c>
      <c r="AB106" s="61"/>
      <c r="AC106" s="61"/>
    </row>
    <row r="107" spans="1:29" x14ac:dyDescent="0.25">
      <c r="A107" s="49">
        <v>99</v>
      </c>
      <c r="B107" s="49" t="s">
        <v>39</v>
      </c>
      <c r="C107" s="49" t="s">
        <v>40</v>
      </c>
      <c r="D107" s="49" t="s">
        <v>155</v>
      </c>
      <c r="E107" s="63">
        <v>44160</v>
      </c>
      <c r="F107" s="64">
        <v>44228</v>
      </c>
      <c r="G107" s="53">
        <v>28604982</v>
      </c>
      <c r="H107" s="54"/>
      <c r="I107" s="54"/>
      <c r="J107" s="54"/>
      <c r="K107" s="54"/>
      <c r="L107" s="54"/>
      <c r="M107" s="54"/>
      <c r="N107" s="54"/>
      <c r="O107" s="65">
        <v>182505</v>
      </c>
      <c r="P107" s="49" t="s">
        <v>155</v>
      </c>
      <c r="Q107" s="58">
        <v>28604982</v>
      </c>
      <c r="R107" s="58"/>
      <c r="S107" s="58"/>
      <c r="T107" s="58">
        <v>182505</v>
      </c>
      <c r="U107" s="58"/>
      <c r="V107" s="58"/>
      <c r="W107" s="58"/>
      <c r="X107" s="58"/>
      <c r="Y107" s="58"/>
      <c r="Z107" s="49" t="s">
        <v>81</v>
      </c>
      <c r="AA107" s="60">
        <v>44484</v>
      </c>
      <c r="AB107" s="61"/>
      <c r="AC107" s="61"/>
    </row>
    <row r="108" spans="1:29" x14ac:dyDescent="0.25">
      <c r="A108" s="49">
        <v>100</v>
      </c>
      <c r="B108" s="49" t="s">
        <v>39</v>
      </c>
      <c r="C108" s="49" t="s">
        <v>40</v>
      </c>
      <c r="D108" s="49" t="s">
        <v>156</v>
      </c>
      <c r="E108" s="63">
        <v>44188</v>
      </c>
      <c r="F108" s="64">
        <v>44228</v>
      </c>
      <c r="G108" s="53">
        <v>2282291</v>
      </c>
      <c r="H108" s="54"/>
      <c r="I108" s="54"/>
      <c r="J108" s="54"/>
      <c r="K108" s="54"/>
      <c r="L108" s="54"/>
      <c r="M108" s="54"/>
      <c r="N108" s="54"/>
      <c r="O108" s="65">
        <v>182505</v>
      </c>
      <c r="P108" s="49" t="s">
        <v>156</v>
      </c>
      <c r="Q108" s="58">
        <v>2282291</v>
      </c>
      <c r="R108" s="58"/>
      <c r="S108" s="58"/>
      <c r="T108" s="58">
        <v>182505</v>
      </c>
      <c r="U108" s="58"/>
      <c r="V108" s="58"/>
      <c r="W108" s="58"/>
      <c r="X108" s="58"/>
      <c r="Y108" s="58"/>
      <c r="Z108" s="49" t="s">
        <v>81</v>
      </c>
      <c r="AA108" s="60">
        <v>44484</v>
      </c>
      <c r="AB108" s="61"/>
      <c r="AC108" s="61"/>
    </row>
    <row r="109" spans="1:29" x14ac:dyDescent="0.25">
      <c r="A109" s="49">
        <v>101</v>
      </c>
      <c r="B109" s="49" t="s">
        <v>39</v>
      </c>
      <c r="C109" s="49" t="s">
        <v>40</v>
      </c>
      <c r="D109" s="49" t="s">
        <v>157</v>
      </c>
      <c r="E109" s="63">
        <v>44273</v>
      </c>
      <c r="F109" s="64">
        <v>44320</v>
      </c>
      <c r="G109" s="53">
        <v>125000</v>
      </c>
      <c r="H109" s="54"/>
      <c r="I109" s="54"/>
      <c r="J109" s="54"/>
      <c r="K109" s="54"/>
      <c r="L109" s="54"/>
      <c r="M109" s="54"/>
      <c r="N109" s="54"/>
      <c r="O109" s="65">
        <v>5000</v>
      </c>
      <c r="P109" s="49" t="s">
        <v>157</v>
      </c>
      <c r="Q109" s="58">
        <v>125000</v>
      </c>
      <c r="R109" s="58"/>
      <c r="S109" s="58"/>
      <c r="T109" s="58">
        <v>5000</v>
      </c>
      <c r="U109" s="58"/>
      <c r="V109" s="58"/>
      <c r="W109" s="58"/>
      <c r="X109" s="58"/>
      <c r="Y109" s="58"/>
      <c r="Z109" s="49" t="s">
        <v>158</v>
      </c>
      <c r="AA109" s="60">
        <v>44415</v>
      </c>
      <c r="AB109" s="61"/>
      <c r="AC109" s="61"/>
    </row>
    <row r="110" spans="1:29" x14ac:dyDescent="0.25">
      <c r="A110" s="49">
        <v>102</v>
      </c>
      <c r="B110" s="49" t="s">
        <v>39</v>
      </c>
      <c r="C110" s="49" t="s">
        <v>40</v>
      </c>
      <c r="D110" s="49" t="s">
        <v>159</v>
      </c>
      <c r="E110" s="63">
        <v>44377</v>
      </c>
      <c r="F110" s="64">
        <v>44414</v>
      </c>
      <c r="G110" s="53">
        <v>8316288</v>
      </c>
      <c r="H110" s="54"/>
      <c r="I110" s="54"/>
      <c r="J110" s="54"/>
      <c r="K110" s="54"/>
      <c r="L110" s="54"/>
      <c r="M110" s="54"/>
      <c r="N110" s="54"/>
      <c r="O110" s="65">
        <v>3666480</v>
      </c>
      <c r="P110" s="49" t="s">
        <v>159</v>
      </c>
      <c r="Q110" s="58">
        <v>8316288</v>
      </c>
      <c r="R110" s="58"/>
      <c r="S110" s="58"/>
      <c r="T110" s="58">
        <v>3666480</v>
      </c>
      <c r="U110" s="58"/>
      <c r="V110" s="58"/>
      <c r="W110" s="58"/>
      <c r="X110" s="58"/>
      <c r="Y110" s="58"/>
      <c r="Z110" s="67" t="s">
        <v>160</v>
      </c>
      <c r="AA110" s="68" t="s">
        <v>161</v>
      </c>
      <c r="AB110" s="61"/>
      <c r="AC110" s="61"/>
    </row>
    <row r="111" spans="1:29" x14ac:dyDescent="0.25">
      <c r="A111" s="49">
        <v>103</v>
      </c>
      <c r="B111" s="49" t="s">
        <v>39</v>
      </c>
      <c r="C111" s="49" t="s">
        <v>40</v>
      </c>
      <c r="D111" s="49" t="s">
        <v>162</v>
      </c>
      <c r="E111" s="63">
        <v>44426</v>
      </c>
      <c r="F111" s="64">
        <v>44462</v>
      </c>
      <c r="G111" s="53">
        <v>13313743</v>
      </c>
      <c r="H111" s="54"/>
      <c r="I111" s="54"/>
      <c r="J111" s="54"/>
      <c r="K111" s="54"/>
      <c r="L111" s="54"/>
      <c r="M111" s="54"/>
      <c r="N111" s="54"/>
      <c r="O111" s="65">
        <v>13313743</v>
      </c>
      <c r="P111" s="49" t="s">
        <v>162</v>
      </c>
      <c r="Q111" s="58">
        <v>13313743</v>
      </c>
      <c r="R111" s="58"/>
      <c r="S111" s="58"/>
      <c r="T111" s="58">
        <v>7257743</v>
      </c>
      <c r="U111" s="58">
        <v>6056000</v>
      </c>
      <c r="V111" s="58"/>
      <c r="W111" s="58"/>
      <c r="X111" s="58"/>
      <c r="Y111" s="58"/>
      <c r="Z111" s="49" t="s">
        <v>163</v>
      </c>
      <c r="AA111" s="60">
        <v>44476</v>
      </c>
      <c r="AB111" s="61"/>
      <c r="AC111" s="61"/>
    </row>
    <row r="112" spans="1:29" ht="30" x14ac:dyDescent="0.25">
      <c r="A112" s="49">
        <v>104</v>
      </c>
      <c r="B112" s="49" t="s">
        <v>39</v>
      </c>
      <c r="C112" s="49" t="s">
        <v>40</v>
      </c>
      <c r="D112" s="49" t="s">
        <v>164</v>
      </c>
      <c r="E112" s="63">
        <v>44421</v>
      </c>
      <c r="F112" s="64">
        <v>44462</v>
      </c>
      <c r="G112" s="53">
        <v>55210119</v>
      </c>
      <c r="H112" s="54"/>
      <c r="I112" s="54"/>
      <c r="J112" s="54"/>
      <c r="K112" s="54"/>
      <c r="L112" s="54"/>
      <c r="M112" s="54"/>
      <c r="N112" s="54"/>
      <c r="O112" s="65">
        <v>55210119</v>
      </c>
      <c r="P112" s="49" t="s">
        <v>164</v>
      </c>
      <c r="Q112" s="58">
        <v>55210119</v>
      </c>
      <c r="R112" s="58"/>
      <c r="S112" s="58"/>
      <c r="T112" s="58">
        <v>54044427</v>
      </c>
      <c r="U112" s="58">
        <v>1165692</v>
      </c>
      <c r="V112" s="58"/>
      <c r="W112" s="58"/>
      <c r="X112" s="58"/>
      <c r="Y112" s="58"/>
      <c r="Z112" s="67" t="s">
        <v>165</v>
      </c>
      <c r="AA112" s="68" t="s">
        <v>166</v>
      </c>
      <c r="AB112" s="61"/>
      <c r="AC112" s="61"/>
    </row>
    <row r="113" spans="1:29" ht="30" x14ac:dyDescent="0.25">
      <c r="A113" s="49">
        <v>105</v>
      </c>
      <c r="B113" s="49" t="s">
        <v>39</v>
      </c>
      <c r="C113" s="49" t="s">
        <v>40</v>
      </c>
      <c r="D113" s="49" t="s">
        <v>167</v>
      </c>
      <c r="E113" s="63">
        <v>44408</v>
      </c>
      <c r="F113" s="64">
        <v>44462</v>
      </c>
      <c r="G113" s="53">
        <v>40838174</v>
      </c>
      <c r="H113" s="54"/>
      <c r="I113" s="54"/>
      <c r="J113" s="54"/>
      <c r="K113" s="54"/>
      <c r="L113" s="54"/>
      <c r="M113" s="54"/>
      <c r="N113" s="54"/>
      <c r="O113" s="65">
        <v>40838174</v>
      </c>
      <c r="P113" s="49" t="s">
        <v>167</v>
      </c>
      <c r="Q113" s="58">
        <v>40838174</v>
      </c>
      <c r="R113" s="58"/>
      <c r="S113" s="58"/>
      <c r="T113" s="58">
        <v>40838174</v>
      </c>
      <c r="U113" s="58"/>
      <c r="V113" s="58"/>
      <c r="W113" s="58"/>
      <c r="X113" s="58"/>
      <c r="Y113" s="58"/>
      <c r="Z113" s="67" t="s">
        <v>165</v>
      </c>
      <c r="AA113" s="68" t="s">
        <v>166</v>
      </c>
      <c r="AB113" s="61"/>
      <c r="AC113" s="61"/>
    </row>
    <row r="114" spans="1:29" x14ac:dyDescent="0.25">
      <c r="A114" s="49">
        <v>106</v>
      </c>
      <c r="B114" s="49" t="s">
        <v>39</v>
      </c>
      <c r="C114" s="49" t="s">
        <v>40</v>
      </c>
      <c r="D114" s="49" t="s">
        <v>168</v>
      </c>
      <c r="E114" s="63">
        <v>44160</v>
      </c>
      <c r="F114" s="64">
        <v>44363</v>
      </c>
      <c r="G114" s="53">
        <v>5054173</v>
      </c>
      <c r="H114" s="54"/>
      <c r="I114" s="54"/>
      <c r="J114" s="54"/>
      <c r="K114" s="54"/>
      <c r="L114" s="54"/>
      <c r="M114" s="54"/>
      <c r="N114" s="54"/>
      <c r="O114" s="65">
        <v>866899</v>
      </c>
      <c r="P114" s="49" t="s">
        <v>168</v>
      </c>
      <c r="Q114" s="58">
        <v>5054173</v>
      </c>
      <c r="R114" s="58"/>
      <c r="S114" s="58"/>
      <c r="T114" s="58">
        <v>866899</v>
      </c>
      <c r="U114" s="58"/>
      <c r="V114" s="58"/>
      <c r="W114" s="58"/>
      <c r="X114" s="58"/>
      <c r="Y114" s="58"/>
      <c r="Z114" s="49" t="s">
        <v>169</v>
      </c>
      <c r="AA114" s="60">
        <v>44580</v>
      </c>
      <c r="AB114" s="61"/>
      <c r="AC114" s="61"/>
    </row>
    <row r="115" spans="1:29" x14ac:dyDescent="0.25">
      <c r="A115" s="49">
        <v>107</v>
      </c>
      <c r="B115" s="49" t="s">
        <v>39</v>
      </c>
      <c r="C115" s="49" t="s">
        <v>40</v>
      </c>
      <c r="D115" s="49" t="s">
        <v>131</v>
      </c>
      <c r="E115" s="63">
        <v>43284</v>
      </c>
      <c r="F115" s="64">
        <v>43433</v>
      </c>
      <c r="G115" s="53">
        <v>24317246</v>
      </c>
      <c r="H115" s="54"/>
      <c r="I115" s="54"/>
      <c r="J115" s="54"/>
      <c r="K115" s="54"/>
      <c r="L115" s="54"/>
      <c r="M115" s="54"/>
      <c r="N115" s="54"/>
      <c r="O115" s="65">
        <v>509616</v>
      </c>
      <c r="P115" s="49" t="s">
        <v>131</v>
      </c>
      <c r="Q115" s="58">
        <v>24317246</v>
      </c>
      <c r="R115" s="58"/>
      <c r="S115" s="58"/>
      <c r="T115" s="58">
        <v>53987</v>
      </c>
      <c r="U115" s="58">
        <v>455629</v>
      </c>
      <c r="V115" s="58"/>
      <c r="W115" s="58"/>
      <c r="X115" s="58"/>
      <c r="Y115" s="58"/>
      <c r="Z115" s="49" t="s">
        <v>169</v>
      </c>
      <c r="AA115" s="60">
        <v>44580</v>
      </c>
      <c r="AB115" s="61"/>
      <c r="AC115" s="61"/>
    </row>
    <row r="116" spans="1:29" x14ac:dyDescent="0.25">
      <c r="A116" s="49">
        <v>108</v>
      </c>
      <c r="B116" s="49" t="s">
        <v>39</v>
      </c>
      <c r="C116" s="49" t="s">
        <v>118</v>
      </c>
      <c r="D116" s="49" t="s">
        <v>170</v>
      </c>
      <c r="E116" s="63">
        <v>42759</v>
      </c>
      <c r="F116" s="64">
        <v>42804</v>
      </c>
      <c r="G116" s="53">
        <v>1146761</v>
      </c>
      <c r="H116" s="54"/>
      <c r="I116" s="54"/>
      <c r="J116" s="54"/>
      <c r="K116" s="54"/>
      <c r="L116" s="54"/>
      <c r="M116" s="54"/>
      <c r="N116" s="54"/>
      <c r="O116" s="65">
        <v>1146761</v>
      </c>
      <c r="P116" s="49" t="s">
        <v>170</v>
      </c>
      <c r="Q116" s="58">
        <v>1146761</v>
      </c>
      <c r="R116" s="58"/>
      <c r="S116" s="58"/>
      <c r="T116" s="58">
        <v>1146761</v>
      </c>
      <c r="U116" s="58"/>
      <c r="V116" s="58"/>
      <c r="W116" s="58"/>
      <c r="X116" s="58"/>
      <c r="Y116" s="58"/>
      <c r="Z116" s="49" t="s">
        <v>171</v>
      </c>
      <c r="AA116" s="60" t="s">
        <v>172</v>
      </c>
      <c r="AB116" s="61"/>
      <c r="AC116" s="61"/>
    </row>
    <row r="117" spans="1:29" x14ac:dyDescent="0.25">
      <c r="A117" s="49">
        <v>109</v>
      </c>
      <c r="B117" s="49" t="s">
        <v>39</v>
      </c>
      <c r="C117" s="49" t="s">
        <v>118</v>
      </c>
      <c r="D117" s="49" t="s">
        <v>173</v>
      </c>
      <c r="E117" s="63">
        <v>42782</v>
      </c>
      <c r="F117" s="64">
        <v>42804</v>
      </c>
      <c r="G117" s="53">
        <v>45648910</v>
      </c>
      <c r="H117" s="54"/>
      <c r="I117" s="54"/>
      <c r="J117" s="54"/>
      <c r="K117" s="54"/>
      <c r="L117" s="54"/>
      <c r="M117" s="54"/>
      <c r="N117" s="54"/>
      <c r="O117" s="65">
        <v>45648910</v>
      </c>
      <c r="P117" s="49" t="s">
        <v>173</v>
      </c>
      <c r="Q117" s="58">
        <v>45648910</v>
      </c>
      <c r="R117" s="58"/>
      <c r="S117" s="58"/>
      <c r="T117" s="58">
        <v>45648910</v>
      </c>
      <c r="U117" s="58"/>
      <c r="V117" s="58"/>
      <c r="W117" s="58"/>
      <c r="X117" s="58"/>
      <c r="Y117" s="58"/>
      <c r="Z117" s="67" t="s">
        <v>171</v>
      </c>
      <c r="AA117" s="68" t="s">
        <v>172</v>
      </c>
      <c r="AB117" s="61"/>
      <c r="AC117" s="61"/>
    </row>
    <row r="118" spans="1:29" x14ac:dyDescent="0.25">
      <c r="A118" s="49">
        <v>110</v>
      </c>
      <c r="B118" s="49" t="s">
        <v>39</v>
      </c>
      <c r="C118" s="49" t="s">
        <v>118</v>
      </c>
      <c r="D118" s="49" t="s">
        <v>174</v>
      </c>
      <c r="E118" s="63">
        <v>43100</v>
      </c>
      <c r="F118" s="64">
        <v>43193</v>
      </c>
      <c r="G118" s="53">
        <v>137503135</v>
      </c>
      <c r="H118" s="54"/>
      <c r="I118" s="54"/>
      <c r="J118" s="54"/>
      <c r="K118" s="54"/>
      <c r="L118" s="54"/>
      <c r="M118" s="54"/>
      <c r="N118" s="54"/>
      <c r="O118" s="65">
        <v>2734428</v>
      </c>
      <c r="P118" s="49" t="s">
        <v>174</v>
      </c>
      <c r="Q118" s="58">
        <v>137503135</v>
      </c>
      <c r="R118" s="58"/>
      <c r="S118" s="58"/>
      <c r="T118" s="58">
        <v>1624067</v>
      </c>
      <c r="U118" s="58">
        <v>1110361</v>
      </c>
      <c r="V118" s="58"/>
      <c r="W118" s="58"/>
      <c r="X118" s="58"/>
      <c r="Y118" s="58"/>
      <c r="Z118" s="49" t="s">
        <v>175</v>
      </c>
      <c r="AA118" s="60">
        <v>43361</v>
      </c>
      <c r="AB118" s="61"/>
      <c r="AC118" s="61"/>
    </row>
    <row r="119" spans="1:29" x14ac:dyDescent="0.25">
      <c r="A119" s="49">
        <v>111</v>
      </c>
      <c r="B119" s="49" t="s">
        <v>39</v>
      </c>
      <c r="C119" s="49" t="s">
        <v>118</v>
      </c>
      <c r="D119" s="49" t="s">
        <v>176</v>
      </c>
      <c r="E119" s="63">
        <v>43392</v>
      </c>
      <c r="F119" s="64">
        <v>43437</v>
      </c>
      <c r="G119" s="53">
        <v>3110855</v>
      </c>
      <c r="H119" s="54"/>
      <c r="I119" s="54"/>
      <c r="J119" s="54"/>
      <c r="K119" s="54"/>
      <c r="L119" s="54"/>
      <c r="M119" s="54"/>
      <c r="N119" s="54"/>
      <c r="O119" s="65">
        <v>1371275</v>
      </c>
      <c r="P119" s="49" t="s">
        <v>176</v>
      </c>
      <c r="Q119" s="58">
        <v>3110855</v>
      </c>
      <c r="R119" s="58"/>
      <c r="S119" s="58"/>
      <c r="T119" s="58">
        <v>1371275</v>
      </c>
      <c r="U119" s="58"/>
      <c r="V119" s="58"/>
      <c r="W119" s="58"/>
      <c r="X119" s="58"/>
      <c r="Y119" s="58"/>
      <c r="Z119" s="49" t="s">
        <v>177</v>
      </c>
      <c r="AA119" s="60">
        <v>43670</v>
      </c>
      <c r="AB119" s="61"/>
      <c r="AC119" s="61"/>
    </row>
    <row r="120" spans="1:29" x14ac:dyDescent="0.25">
      <c r="A120" s="49">
        <v>112</v>
      </c>
      <c r="B120" s="49" t="s">
        <v>39</v>
      </c>
      <c r="C120" s="49" t="s">
        <v>40</v>
      </c>
      <c r="D120" s="49" t="s">
        <v>178</v>
      </c>
      <c r="E120" s="63">
        <v>44383</v>
      </c>
      <c r="F120" s="64">
        <v>44414</v>
      </c>
      <c r="G120" s="53">
        <v>7698640</v>
      </c>
      <c r="H120" s="54"/>
      <c r="I120" s="54"/>
      <c r="J120" s="54"/>
      <c r="K120" s="54"/>
      <c r="L120" s="54"/>
      <c r="M120" s="54"/>
      <c r="N120" s="54"/>
      <c r="O120" s="65">
        <v>7698640</v>
      </c>
      <c r="P120" s="49" t="s">
        <v>178</v>
      </c>
      <c r="Q120" s="58">
        <v>7698640</v>
      </c>
      <c r="R120" s="58"/>
      <c r="S120" s="58"/>
      <c r="T120" s="58">
        <v>7334852.7999999998</v>
      </c>
      <c r="U120" s="58">
        <v>363787</v>
      </c>
      <c r="V120" s="58"/>
      <c r="W120" s="58"/>
      <c r="X120" s="58"/>
      <c r="Y120" s="58"/>
      <c r="Z120" s="49" t="s">
        <v>179</v>
      </c>
      <c r="AA120" s="60">
        <v>44452</v>
      </c>
      <c r="AB120" s="61"/>
      <c r="AC120" s="61"/>
    </row>
    <row r="121" spans="1:29" x14ac:dyDescent="0.25">
      <c r="A121" s="49">
        <v>113</v>
      </c>
      <c r="B121" s="49" t="s">
        <v>39</v>
      </c>
      <c r="C121" s="49" t="s">
        <v>40</v>
      </c>
      <c r="D121" s="49" t="s">
        <v>180</v>
      </c>
      <c r="E121" s="63">
        <v>44396</v>
      </c>
      <c r="F121" s="64">
        <v>44414</v>
      </c>
      <c r="G121" s="53">
        <v>7515207</v>
      </c>
      <c r="H121" s="54"/>
      <c r="I121" s="54"/>
      <c r="J121" s="54"/>
      <c r="K121" s="54"/>
      <c r="L121" s="54"/>
      <c r="M121" s="54"/>
      <c r="N121" s="54"/>
      <c r="O121" s="65">
        <v>7515207</v>
      </c>
      <c r="P121" s="49" t="s">
        <v>180</v>
      </c>
      <c r="Q121" s="58">
        <v>7515207</v>
      </c>
      <c r="R121" s="58"/>
      <c r="S121" s="58"/>
      <c r="T121" s="58">
        <v>7175854</v>
      </c>
      <c r="U121" s="58">
        <v>339353</v>
      </c>
      <c r="V121" s="58"/>
      <c r="W121" s="58"/>
      <c r="X121" s="58"/>
      <c r="Y121" s="58"/>
      <c r="Z121" s="49" t="s">
        <v>179</v>
      </c>
      <c r="AA121" s="60">
        <v>44452</v>
      </c>
      <c r="AB121" s="61"/>
      <c r="AC121" s="61"/>
    </row>
    <row r="122" spans="1:29" x14ac:dyDescent="0.25">
      <c r="A122" s="49">
        <v>114</v>
      </c>
      <c r="B122" s="49" t="s">
        <v>39</v>
      </c>
      <c r="C122" s="49" t="s">
        <v>40</v>
      </c>
      <c r="D122" s="49" t="s">
        <v>181</v>
      </c>
      <c r="E122" s="63">
        <v>44372</v>
      </c>
      <c r="F122" s="64">
        <v>44414</v>
      </c>
      <c r="G122" s="53">
        <v>3135036</v>
      </c>
      <c r="H122" s="54"/>
      <c r="I122" s="54"/>
      <c r="J122" s="54"/>
      <c r="K122" s="54"/>
      <c r="L122" s="54"/>
      <c r="M122" s="54"/>
      <c r="N122" s="54"/>
      <c r="O122" s="65">
        <v>3135036</v>
      </c>
      <c r="P122" s="49" t="s">
        <v>181</v>
      </c>
      <c r="Q122" s="58">
        <v>3135036</v>
      </c>
      <c r="R122" s="58"/>
      <c r="S122" s="58"/>
      <c r="T122" s="58">
        <v>3135036</v>
      </c>
      <c r="U122" s="58"/>
      <c r="V122" s="58"/>
      <c r="W122" s="58"/>
      <c r="X122" s="58"/>
      <c r="Y122" s="58"/>
      <c r="Z122" s="49" t="s">
        <v>179</v>
      </c>
      <c r="AA122" s="60">
        <v>44452</v>
      </c>
      <c r="AB122" s="61"/>
      <c r="AC122" s="61"/>
    </row>
    <row r="123" spans="1:29" x14ac:dyDescent="0.25">
      <c r="A123" s="49">
        <v>115</v>
      </c>
      <c r="B123" s="49" t="s">
        <v>39</v>
      </c>
      <c r="C123" s="49" t="s">
        <v>40</v>
      </c>
      <c r="D123" s="49" t="s">
        <v>182</v>
      </c>
      <c r="E123" s="63">
        <v>44396</v>
      </c>
      <c r="F123" s="64">
        <v>44414</v>
      </c>
      <c r="G123" s="53">
        <v>2347521</v>
      </c>
      <c r="H123" s="54"/>
      <c r="I123" s="54"/>
      <c r="J123" s="54"/>
      <c r="K123" s="54"/>
      <c r="L123" s="54"/>
      <c r="M123" s="54"/>
      <c r="N123" s="54"/>
      <c r="O123" s="65">
        <v>2347521</v>
      </c>
      <c r="P123" s="49" t="s">
        <v>182</v>
      </c>
      <c r="Q123" s="58">
        <v>2347521</v>
      </c>
      <c r="R123" s="58"/>
      <c r="S123" s="58"/>
      <c r="T123" s="58">
        <v>2165016</v>
      </c>
      <c r="U123" s="58">
        <v>182505</v>
      </c>
      <c r="V123" s="58"/>
      <c r="W123" s="58"/>
      <c r="X123" s="58"/>
      <c r="Y123" s="58"/>
      <c r="Z123" s="49" t="s">
        <v>179</v>
      </c>
      <c r="AA123" s="60">
        <v>44452</v>
      </c>
      <c r="AB123" s="61"/>
      <c r="AC123" s="61"/>
    </row>
    <row r="124" spans="1:29" x14ac:dyDescent="0.25">
      <c r="A124" s="49">
        <v>116</v>
      </c>
      <c r="B124" s="49" t="s">
        <v>39</v>
      </c>
      <c r="C124" s="49" t="s">
        <v>40</v>
      </c>
      <c r="D124" s="49" t="s">
        <v>183</v>
      </c>
      <c r="E124" s="63">
        <v>44383</v>
      </c>
      <c r="F124" s="64">
        <v>44414</v>
      </c>
      <c r="G124" s="53">
        <v>1541332</v>
      </c>
      <c r="H124" s="54"/>
      <c r="I124" s="54"/>
      <c r="J124" s="54"/>
      <c r="K124" s="54"/>
      <c r="L124" s="54"/>
      <c r="M124" s="54"/>
      <c r="N124" s="54"/>
      <c r="O124" s="65">
        <v>1541332</v>
      </c>
      <c r="P124" s="49" t="s">
        <v>183</v>
      </c>
      <c r="Q124" s="58">
        <v>1541332</v>
      </c>
      <c r="R124" s="58"/>
      <c r="S124" s="58"/>
      <c r="T124" s="58">
        <v>1541332</v>
      </c>
      <c r="U124" s="58"/>
      <c r="V124" s="58"/>
      <c r="W124" s="58"/>
      <c r="X124" s="58"/>
      <c r="Y124" s="58"/>
      <c r="Z124" s="49" t="s">
        <v>179</v>
      </c>
      <c r="AA124" s="60">
        <v>44452</v>
      </c>
      <c r="AB124" s="61"/>
      <c r="AC124" s="61"/>
    </row>
    <row r="125" spans="1:29" x14ac:dyDescent="0.25">
      <c r="A125" s="49">
        <v>117</v>
      </c>
      <c r="B125" s="49" t="s">
        <v>39</v>
      </c>
      <c r="C125" s="49" t="s">
        <v>40</v>
      </c>
      <c r="D125" s="49" t="s">
        <v>184</v>
      </c>
      <c r="E125" s="63">
        <v>44383</v>
      </c>
      <c r="F125" s="64">
        <v>44414</v>
      </c>
      <c r="G125" s="53">
        <v>1135877</v>
      </c>
      <c r="H125" s="54"/>
      <c r="I125" s="54"/>
      <c r="J125" s="54"/>
      <c r="K125" s="54"/>
      <c r="L125" s="54"/>
      <c r="M125" s="54"/>
      <c r="N125" s="54"/>
      <c r="O125" s="65">
        <v>1135877</v>
      </c>
      <c r="P125" s="49" t="s">
        <v>184</v>
      </c>
      <c r="Q125" s="58">
        <v>1135877</v>
      </c>
      <c r="R125" s="58"/>
      <c r="S125" s="58"/>
      <c r="T125" s="58">
        <v>1135877</v>
      </c>
      <c r="U125" s="58"/>
      <c r="V125" s="58"/>
      <c r="W125" s="58"/>
      <c r="X125" s="58"/>
      <c r="Y125" s="58"/>
      <c r="Z125" s="49" t="s">
        <v>179</v>
      </c>
      <c r="AA125" s="60">
        <v>44452</v>
      </c>
      <c r="AB125" s="61"/>
      <c r="AC125" s="61"/>
    </row>
    <row r="126" spans="1:29" x14ac:dyDescent="0.25">
      <c r="A126" s="49">
        <v>118</v>
      </c>
      <c r="B126" s="49" t="s">
        <v>39</v>
      </c>
      <c r="C126" s="49" t="s">
        <v>40</v>
      </c>
      <c r="D126" s="49" t="s">
        <v>185</v>
      </c>
      <c r="E126" s="63">
        <v>44369</v>
      </c>
      <c r="F126" s="64">
        <v>44414</v>
      </c>
      <c r="G126" s="53">
        <v>839247</v>
      </c>
      <c r="H126" s="54"/>
      <c r="I126" s="54"/>
      <c r="J126" s="54"/>
      <c r="K126" s="54"/>
      <c r="L126" s="54"/>
      <c r="M126" s="54"/>
      <c r="N126" s="54"/>
      <c r="O126" s="65">
        <v>839247</v>
      </c>
      <c r="P126" s="49" t="s">
        <v>185</v>
      </c>
      <c r="Q126" s="58">
        <v>839247</v>
      </c>
      <c r="R126" s="58"/>
      <c r="S126" s="58"/>
      <c r="T126" s="58">
        <v>839247</v>
      </c>
      <c r="U126" s="58"/>
      <c r="V126" s="58"/>
      <c r="W126" s="58"/>
      <c r="X126" s="58"/>
      <c r="Y126" s="58"/>
      <c r="Z126" s="49" t="s">
        <v>179</v>
      </c>
      <c r="AA126" s="60">
        <v>44452</v>
      </c>
      <c r="AB126" s="61"/>
      <c r="AC126" s="61"/>
    </row>
    <row r="127" spans="1:29" x14ac:dyDescent="0.25">
      <c r="A127" s="49">
        <v>119</v>
      </c>
      <c r="B127" s="49" t="s">
        <v>39</v>
      </c>
      <c r="C127" s="49" t="s">
        <v>40</v>
      </c>
      <c r="D127" s="49" t="s">
        <v>186</v>
      </c>
      <c r="E127" s="63">
        <v>44389</v>
      </c>
      <c r="F127" s="64">
        <v>44414</v>
      </c>
      <c r="G127" s="53">
        <v>475000</v>
      </c>
      <c r="H127" s="54"/>
      <c r="I127" s="54"/>
      <c r="J127" s="54"/>
      <c r="K127" s="54"/>
      <c r="L127" s="54"/>
      <c r="M127" s="54"/>
      <c r="N127" s="54"/>
      <c r="O127" s="65">
        <v>475000</v>
      </c>
      <c r="P127" s="49" t="s">
        <v>186</v>
      </c>
      <c r="Q127" s="58">
        <v>475000</v>
      </c>
      <c r="R127" s="58"/>
      <c r="S127" s="58"/>
      <c r="T127" s="58">
        <v>475000</v>
      </c>
      <c r="U127" s="58"/>
      <c r="V127" s="58"/>
      <c r="W127" s="58"/>
      <c r="X127" s="58"/>
      <c r="Y127" s="58"/>
      <c r="Z127" s="49" t="s">
        <v>179</v>
      </c>
      <c r="AA127" s="60">
        <v>44452</v>
      </c>
      <c r="AB127" s="61"/>
      <c r="AC127" s="61"/>
    </row>
    <row r="128" spans="1:29" x14ac:dyDescent="0.25">
      <c r="A128" s="49">
        <v>120</v>
      </c>
      <c r="B128" s="49" t="s">
        <v>39</v>
      </c>
      <c r="C128" s="49" t="s">
        <v>40</v>
      </c>
      <c r="D128" s="49" t="s">
        <v>187</v>
      </c>
      <c r="E128" s="63">
        <v>44369</v>
      </c>
      <c r="F128" s="64">
        <v>44414</v>
      </c>
      <c r="G128" s="53">
        <v>280713</v>
      </c>
      <c r="H128" s="54"/>
      <c r="I128" s="54"/>
      <c r="J128" s="54"/>
      <c r="K128" s="54"/>
      <c r="L128" s="54"/>
      <c r="M128" s="54"/>
      <c r="N128" s="54"/>
      <c r="O128" s="65">
        <v>280713</v>
      </c>
      <c r="P128" s="49" t="s">
        <v>187</v>
      </c>
      <c r="Q128" s="58">
        <v>280713</v>
      </c>
      <c r="R128" s="58"/>
      <c r="S128" s="58"/>
      <c r="T128" s="58">
        <v>280713</v>
      </c>
      <c r="U128" s="58"/>
      <c r="V128" s="58"/>
      <c r="W128" s="58"/>
      <c r="X128" s="58"/>
      <c r="Y128" s="58"/>
      <c r="Z128" s="49" t="s">
        <v>179</v>
      </c>
      <c r="AA128" s="60">
        <v>44452</v>
      </c>
      <c r="AB128" s="61"/>
      <c r="AC128" s="61"/>
    </row>
    <row r="129" spans="1:29" x14ac:dyDescent="0.25">
      <c r="A129" s="49">
        <v>121</v>
      </c>
      <c r="B129" s="49" t="s">
        <v>39</v>
      </c>
      <c r="C129" s="49" t="s">
        <v>40</v>
      </c>
      <c r="D129" s="49" t="s">
        <v>188</v>
      </c>
      <c r="E129" s="63">
        <v>44344</v>
      </c>
      <c r="F129" s="64">
        <v>44414</v>
      </c>
      <c r="G129" s="53">
        <v>274739</v>
      </c>
      <c r="H129" s="54"/>
      <c r="I129" s="54"/>
      <c r="J129" s="54"/>
      <c r="K129" s="54"/>
      <c r="L129" s="54"/>
      <c r="M129" s="54"/>
      <c r="N129" s="54"/>
      <c r="O129" s="65">
        <v>274739</v>
      </c>
      <c r="P129" s="49" t="s">
        <v>188</v>
      </c>
      <c r="Q129" s="58">
        <v>274739</v>
      </c>
      <c r="R129" s="58"/>
      <c r="S129" s="58"/>
      <c r="T129" s="58">
        <v>274739</v>
      </c>
      <c r="U129" s="58"/>
      <c r="V129" s="58"/>
      <c r="W129" s="58"/>
      <c r="X129" s="58"/>
      <c r="Y129" s="58"/>
      <c r="Z129" s="49" t="s">
        <v>179</v>
      </c>
      <c r="AA129" s="60">
        <v>44452</v>
      </c>
      <c r="AB129" s="61"/>
      <c r="AC129" s="61"/>
    </row>
    <row r="130" spans="1:29" x14ac:dyDescent="0.25">
      <c r="A130" s="49">
        <v>122</v>
      </c>
      <c r="B130" s="49" t="s">
        <v>39</v>
      </c>
      <c r="C130" s="49" t="s">
        <v>40</v>
      </c>
      <c r="D130" s="49" t="s">
        <v>189</v>
      </c>
      <c r="E130" s="63">
        <v>44334</v>
      </c>
      <c r="F130" s="64">
        <v>44414</v>
      </c>
      <c r="G130" s="53">
        <v>140399</v>
      </c>
      <c r="H130" s="54"/>
      <c r="I130" s="54"/>
      <c r="J130" s="54"/>
      <c r="K130" s="54"/>
      <c r="L130" s="54"/>
      <c r="M130" s="54"/>
      <c r="N130" s="54"/>
      <c r="O130" s="65">
        <v>140399</v>
      </c>
      <c r="P130" s="49" t="s">
        <v>189</v>
      </c>
      <c r="Q130" s="58">
        <v>140399</v>
      </c>
      <c r="R130" s="58"/>
      <c r="S130" s="58"/>
      <c r="T130" s="58">
        <v>140399</v>
      </c>
      <c r="U130" s="58"/>
      <c r="V130" s="58"/>
      <c r="W130" s="58"/>
      <c r="X130" s="58"/>
      <c r="Y130" s="58"/>
      <c r="Z130" s="49" t="s">
        <v>179</v>
      </c>
      <c r="AA130" s="60">
        <v>44452</v>
      </c>
      <c r="AB130" s="61"/>
      <c r="AC130" s="61"/>
    </row>
    <row r="131" spans="1:29" x14ac:dyDescent="0.25">
      <c r="A131" s="49">
        <v>123</v>
      </c>
      <c r="B131" s="49" t="s">
        <v>39</v>
      </c>
      <c r="C131" s="49" t="s">
        <v>40</v>
      </c>
      <c r="D131" s="49" t="s">
        <v>190</v>
      </c>
      <c r="E131" s="63">
        <v>44369</v>
      </c>
      <c r="F131" s="64">
        <v>44414</v>
      </c>
      <c r="G131" s="53">
        <v>95000</v>
      </c>
      <c r="H131" s="54"/>
      <c r="I131" s="54"/>
      <c r="J131" s="54"/>
      <c r="K131" s="54"/>
      <c r="L131" s="54"/>
      <c r="M131" s="54"/>
      <c r="N131" s="54"/>
      <c r="O131" s="65">
        <v>95000</v>
      </c>
      <c r="P131" s="49" t="s">
        <v>190</v>
      </c>
      <c r="Q131" s="58">
        <v>95000</v>
      </c>
      <c r="R131" s="58"/>
      <c r="S131" s="58"/>
      <c r="T131" s="58">
        <v>95000</v>
      </c>
      <c r="U131" s="58"/>
      <c r="V131" s="58"/>
      <c r="W131" s="58"/>
      <c r="X131" s="58"/>
      <c r="Y131" s="58"/>
      <c r="Z131" s="49" t="s">
        <v>179</v>
      </c>
      <c r="AA131" s="60">
        <v>44452</v>
      </c>
      <c r="AB131" s="61"/>
      <c r="AC131" s="61"/>
    </row>
    <row r="132" spans="1:29" x14ac:dyDescent="0.25">
      <c r="A132" s="49">
        <v>124</v>
      </c>
      <c r="B132" s="49" t="s">
        <v>39</v>
      </c>
      <c r="C132" s="49" t="s">
        <v>40</v>
      </c>
      <c r="D132" s="49" t="s">
        <v>191</v>
      </c>
      <c r="E132" s="63">
        <v>44390</v>
      </c>
      <c r="F132" s="64">
        <v>44414</v>
      </c>
      <c r="G132" s="53">
        <v>95000</v>
      </c>
      <c r="H132" s="54"/>
      <c r="I132" s="54"/>
      <c r="J132" s="54"/>
      <c r="K132" s="54"/>
      <c r="L132" s="54"/>
      <c r="M132" s="54"/>
      <c r="N132" s="54"/>
      <c r="O132" s="65">
        <v>95000</v>
      </c>
      <c r="P132" s="49" t="s">
        <v>191</v>
      </c>
      <c r="Q132" s="58">
        <v>95000</v>
      </c>
      <c r="R132" s="58"/>
      <c r="S132" s="58"/>
      <c r="T132" s="58">
        <v>95000</v>
      </c>
      <c r="U132" s="58"/>
      <c r="V132" s="58"/>
      <c r="W132" s="58"/>
      <c r="X132" s="58"/>
      <c r="Y132" s="58"/>
      <c r="Z132" s="49" t="s">
        <v>179</v>
      </c>
      <c r="AA132" s="60">
        <v>44452</v>
      </c>
      <c r="AB132" s="61"/>
      <c r="AC132" s="61"/>
    </row>
    <row r="133" spans="1:29" x14ac:dyDescent="0.25">
      <c r="A133" s="49">
        <v>125</v>
      </c>
      <c r="B133" s="49" t="s">
        <v>39</v>
      </c>
      <c r="C133" s="49" t="s">
        <v>40</v>
      </c>
      <c r="D133" s="49" t="s">
        <v>192</v>
      </c>
      <c r="E133" s="63">
        <v>44390</v>
      </c>
      <c r="F133" s="64">
        <v>44414</v>
      </c>
      <c r="G133" s="53">
        <v>95000</v>
      </c>
      <c r="H133" s="54"/>
      <c r="I133" s="54"/>
      <c r="J133" s="54"/>
      <c r="K133" s="54"/>
      <c r="L133" s="54"/>
      <c r="M133" s="54"/>
      <c r="N133" s="54"/>
      <c r="O133" s="65">
        <v>95000</v>
      </c>
      <c r="P133" s="49" t="s">
        <v>192</v>
      </c>
      <c r="Q133" s="58">
        <v>95000</v>
      </c>
      <c r="R133" s="58"/>
      <c r="S133" s="58"/>
      <c r="T133" s="58">
        <v>95000</v>
      </c>
      <c r="U133" s="58"/>
      <c r="V133" s="58"/>
      <c r="W133" s="58"/>
      <c r="X133" s="58"/>
      <c r="Y133" s="58"/>
      <c r="Z133" s="49" t="s">
        <v>179</v>
      </c>
      <c r="AA133" s="60">
        <v>44452</v>
      </c>
      <c r="AB133" s="61"/>
      <c r="AC133" s="61"/>
    </row>
    <row r="134" spans="1:29" x14ac:dyDescent="0.25">
      <c r="A134" s="49">
        <v>126</v>
      </c>
      <c r="B134" s="49" t="s">
        <v>39</v>
      </c>
      <c r="C134" s="49" t="s">
        <v>40</v>
      </c>
      <c r="D134" s="49" t="s">
        <v>193</v>
      </c>
      <c r="E134" s="63">
        <v>44393</v>
      </c>
      <c r="F134" s="64">
        <v>44414</v>
      </c>
      <c r="G134" s="53">
        <v>95000</v>
      </c>
      <c r="H134" s="54"/>
      <c r="I134" s="54"/>
      <c r="J134" s="54"/>
      <c r="K134" s="54"/>
      <c r="L134" s="54"/>
      <c r="M134" s="54"/>
      <c r="N134" s="54"/>
      <c r="O134" s="65">
        <v>95000</v>
      </c>
      <c r="P134" s="49" t="s">
        <v>193</v>
      </c>
      <c r="Q134" s="58">
        <v>95000</v>
      </c>
      <c r="R134" s="58"/>
      <c r="S134" s="58"/>
      <c r="T134" s="58">
        <v>95000</v>
      </c>
      <c r="U134" s="58"/>
      <c r="V134" s="58"/>
      <c r="W134" s="58"/>
      <c r="X134" s="58"/>
      <c r="Y134" s="58"/>
      <c r="Z134" s="49" t="s">
        <v>179</v>
      </c>
      <c r="AA134" s="60">
        <v>44452</v>
      </c>
      <c r="AB134" s="61"/>
      <c r="AC134" s="61"/>
    </row>
    <row r="135" spans="1:29" x14ac:dyDescent="0.25">
      <c r="A135" s="49">
        <v>127</v>
      </c>
      <c r="B135" s="49" t="s">
        <v>39</v>
      </c>
      <c r="C135" s="49" t="s">
        <v>40</v>
      </c>
      <c r="D135" s="49" t="s">
        <v>194</v>
      </c>
      <c r="E135" s="63">
        <v>44369</v>
      </c>
      <c r="F135" s="64">
        <v>44414</v>
      </c>
      <c r="G135" s="53">
        <v>95000</v>
      </c>
      <c r="H135" s="54"/>
      <c r="I135" s="54"/>
      <c r="J135" s="54"/>
      <c r="K135" s="54"/>
      <c r="L135" s="54"/>
      <c r="M135" s="54"/>
      <c r="N135" s="54"/>
      <c r="O135" s="65">
        <v>95000</v>
      </c>
      <c r="P135" s="49" t="s">
        <v>194</v>
      </c>
      <c r="Q135" s="58">
        <v>95000</v>
      </c>
      <c r="R135" s="58"/>
      <c r="S135" s="58"/>
      <c r="T135" s="58">
        <v>95000</v>
      </c>
      <c r="U135" s="58"/>
      <c r="V135" s="58"/>
      <c r="W135" s="58"/>
      <c r="X135" s="58"/>
      <c r="Y135" s="58"/>
      <c r="Z135" s="49" t="s">
        <v>179</v>
      </c>
      <c r="AA135" s="60">
        <v>44452</v>
      </c>
      <c r="AB135" s="61"/>
      <c r="AC135" s="61"/>
    </row>
    <row r="136" spans="1:29" x14ac:dyDescent="0.25">
      <c r="A136" s="49">
        <v>128</v>
      </c>
      <c r="B136" s="49" t="s">
        <v>39</v>
      </c>
      <c r="C136" s="49" t="s">
        <v>40</v>
      </c>
      <c r="D136" s="49" t="s">
        <v>195</v>
      </c>
      <c r="E136" s="63">
        <v>44396</v>
      </c>
      <c r="F136" s="64">
        <v>44414</v>
      </c>
      <c r="G136" s="53">
        <v>95000</v>
      </c>
      <c r="H136" s="54"/>
      <c r="I136" s="54"/>
      <c r="J136" s="54"/>
      <c r="K136" s="54"/>
      <c r="L136" s="54"/>
      <c r="M136" s="54"/>
      <c r="N136" s="54"/>
      <c r="O136" s="65">
        <v>95000</v>
      </c>
      <c r="P136" s="49" t="s">
        <v>195</v>
      </c>
      <c r="Q136" s="58">
        <v>95000</v>
      </c>
      <c r="R136" s="58"/>
      <c r="S136" s="58"/>
      <c r="T136" s="58">
        <v>95000</v>
      </c>
      <c r="U136" s="58"/>
      <c r="V136" s="58"/>
      <c r="W136" s="58"/>
      <c r="X136" s="58"/>
      <c r="Y136" s="58"/>
      <c r="Z136" s="49" t="s">
        <v>179</v>
      </c>
      <c r="AA136" s="60">
        <v>44452</v>
      </c>
      <c r="AB136" s="61"/>
      <c r="AC136" s="61"/>
    </row>
    <row r="137" spans="1:29" x14ac:dyDescent="0.25">
      <c r="A137" s="49">
        <v>129</v>
      </c>
      <c r="B137" s="49" t="s">
        <v>39</v>
      </c>
      <c r="C137" s="49" t="s">
        <v>40</v>
      </c>
      <c r="D137" s="49" t="s">
        <v>196</v>
      </c>
      <c r="E137" s="63">
        <v>44392</v>
      </c>
      <c r="F137" s="64">
        <v>44414</v>
      </c>
      <c r="G137" s="53">
        <v>95000</v>
      </c>
      <c r="H137" s="54"/>
      <c r="I137" s="54"/>
      <c r="J137" s="54"/>
      <c r="K137" s="54"/>
      <c r="L137" s="54"/>
      <c r="M137" s="54"/>
      <c r="N137" s="54"/>
      <c r="O137" s="65">
        <v>95000</v>
      </c>
      <c r="P137" s="49" t="s">
        <v>196</v>
      </c>
      <c r="Q137" s="58">
        <v>95000</v>
      </c>
      <c r="R137" s="58"/>
      <c r="S137" s="58"/>
      <c r="T137" s="58">
        <v>95000</v>
      </c>
      <c r="U137" s="58"/>
      <c r="V137" s="58"/>
      <c r="W137" s="58"/>
      <c r="X137" s="58"/>
      <c r="Y137" s="58"/>
      <c r="Z137" s="49" t="s">
        <v>179</v>
      </c>
      <c r="AA137" s="60">
        <v>44452</v>
      </c>
      <c r="AB137" s="61"/>
      <c r="AC137" s="61"/>
    </row>
    <row r="138" spans="1:29" x14ac:dyDescent="0.25">
      <c r="A138" s="49">
        <v>130</v>
      </c>
      <c r="B138" s="49" t="s">
        <v>39</v>
      </c>
      <c r="C138" s="49" t="s">
        <v>40</v>
      </c>
      <c r="D138" s="49" t="s">
        <v>197</v>
      </c>
      <c r="E138" s="63">
        <v>44403</v>
      </c>
      <c r="F138" s="64">
        <v>44414</v>
      </c>
      <c r="G138" s="53">
        <v>95000</v>
      </c>
      <c r="H138" s="54"/>
      <c r="I138" s="54"/>
      <c r="J138" s="54"/>
      <c r="K138" s="54"/>
      <c r="L138" s="54"/>
      <c r="M138" s="54"/>
      <c r="N138" s="54"/>
      <c r="O138" s="65">
        <v>95000</v>
      </c>
      <c r="P138" s="49" t="s">
        <v>197</v>
      </c>
      <c r="Q138" s="58">
        <v>95000</v>
      </c>
      <c r="R138" s="58"/>
      <c r="S138" s="58"/>
      <c r="T138" s="58">
        <v>95000</v>
      </c>
      <c r="U138" s="58"/>
      <c r="V138" s="58"/>
      <c r="W138" s="58"/>
      <c r="X138" s="58"/>
      <c r="Y138" s="58"/>
      <c r="Z138" s="49" t="s">
        <v>179</v>
      </c>
      <c r="AA138" s="60">
        <v>44452</v>
      </c>
      <c r="AB138" s="61"/>
      <c r="AC138" s="61"/>
    </row>
    <row r="139" spans="1:29" x14ac:dyDescent="0.25">
      <c r="A139" s="49">
        <v>131</v>
      </c>
      <c r="B139" s="49" t="s">
        <v>39</v>
      </c>
      <c r="C139" s="49" t="s">
        <v>40</v>
      </c>
      <c r="D139" s="49" t="s">
        <v>198</v>
      </c>
      <c r="E139" s="63">
        <v>44403</v>
      </c>
      <c r="F139" s="64">
        <v>44414</v>
      </c>
      <c r="G139" s="53">
        <v>95000</v>
      </c>
      <c r="H139" s="54"/>
      <c r="I139" s="54"/>
      <c r="J139" s="54"/>
      <c r="K139" s="54"/>
      <c r="L139" s="54"/>
      <c r="M139" s="54"/>
      <c r="N139" s="54"/>
      <c r="O139" s="65">
        <v>95000</v>
      </c>
      <c r="P139" s="49" t="s">
        <v>198</v>
      </c>
      <c r="Q139" s="58">
        <v>95000</v>
      </c>
      <c r="R139" s="58"/>
      <c r="S139" s="58"/>
      <c r="T139" s="58">
        <v>95000</v>
      </c>
      <c r="U139" s="58"/>
      <c r="V139" s="58"/>
      <c r="W139" s="58"/>
      <c r="X139" s="58"/>
      <c r="Y139" s="58"/>
      <c r="Z139" s="49" t="s">
        <v>179</v>
      </c>
      <c r="AA139" s="60">
        <v>44452</v>
      </c>
      <c r="AB139" s="61"/>
      <c r="AC139" s="61"/>
    </row>
    <row r="140" spans="1:29" x14ac:dyDescent="0.25">
      <c r="A140" s="49">
        <v>132</v>
      </c>
      <c r="B140" s="49" t="s">
        <v>39</v>
      </c>
      <c r="C140" s="49" t="s">
        <v>40</v>
      </c>
      <c r="D140" s="49" t="s">
        <v>199</v>
      </c>
      <c r="E140" s="63">
        <v>44385</v>
      </c>
      <c r="F140" s="64">
        <v>44414</v>
      </c>
      <c r="G140" s="53">
        <v>95000</v>
      </c>
      <c r="H140" s="54"/>
      <c r="I140" s="54"/>
      <c r="J140" s="54"/>
      <c r="K140" s="54"/>
      <c r="L140" s="54"/>
      <c r="M140" s="54"/>
      <c r="N140" s="54"/>
      <c r="O140" s="65">
        <v>95000</v>
      </c>
      <c r="P140" s="49" t="s">
        <v>199</v>
      </c>
      <c r="Q140" s="58">
        <v>95000</v>
      </c>
      <c r="R140" s="58"/>
      <c r="S140" s="58"/>
      <c r="T140" s="58">
        <v>95000</v>
      </c>
      <c r="U140" s="58"/>
      <c r="V140" s="58"/>
      <c r="W140" s="58"/>
      <c r="X140" s="58"/>
      <c r="Y140" s="58"/>
      <c r="Z140" s="49" t="s">
        <v>179</v>
      </c>
      <c r="AA140" s="60">
        <v>44452</v>
      </c>
      <c r="AB140" s="61"/>
      <c r="AC140" s="61"/>
    </row>
    <row r="141" spans="1:29" x14ac:dyDescent="0.25">
      <c r="A141" s="49">
        <v>133</v>
      </c>
      <c r="B141" s="49" t="s">
        <v>39</v>
      </c>
      <c r="C141" s="49" t="s">
        <v>40</v>
      </c>
      <c r="D141" s="49" t="s">
        <v>200</v>
      </c>
      <c r="E141" s="63">
        <v>44408</v>
      </c>
      <c r="F141" s="64">
        <v>44414</v>
      </c>
      <c r="G141" s="53">
        <v>67500</v>
      </c>
      <c r="H141" s="54"/>
      <c r="I141" s="54"/>
      <c r="J141" s="54"/>
      <c r="K141" s="54"/>
      <c r="L141" s="54"/>
      <c r="M141" s="54"/>
      <c r="N141" s="54"/>
      <c r="O141" s="65">
        <v>67500</v>
      </c>
      <c r="P141" s="49" t="s">
        <v>200</v>
      </c>
      <c r="Q141" s="58">
        <v>67500</v>
      </c>
      <c r="R141" s="58"/>
      <c r="S141" s="58"/>
      <c r="T141" s="58">
        <v>67500</v>
      </c>
      <c r="U141" s="58"/>
      <c r="V141" s="58"/>
      <c r="W141" s="58"/>
      <c r="X141" s="58"/>
      <c r="Y141" s="58"/>
      <c r="Z141" s="49" t="s">
        <v>179</v>
      </c>
      <c r="AA141" s="60">
        <v>44452</v>
      </c>
      <c r="AB141" s="61"/>
      <c r="AC141" s="61"/>
    </row>
    <row r="142" spans="1:29" x14ac:dyDescent="0.25">
      <c r="A142" s="49">
        <v>134</v>
      </c>
      <c r="B142" s="49" t="s">
        <v>39</v>
      </c>
      <c r="C142" s="49" t="s">
        <v>40</v>
      </c>
      <c r="D142" s="49" t="s">
        <v>201</v>
      </c>
      <c r="E142" s="63">
        <v>44364</v>
      </c>
      <c r="F142" s="64">
        <v>44414</v>
      </c>
      <c r="G142" s="53">
        <v>5400638</v>
      </c>
      <c r="H142" s="54"/>
      <c r="I142" s="54"/>
      <c r="J142" s="54"/>
      <c r="K142" s="54"/>
      <c r="L142" s="54"/>
      <c r="M142" s="54"/>
      <c r="N142" s="54"/>
      <c r="O142" s="65">
        <v>5400638</v>
      </c>
      <c r="P142" s="49" t="s">
        <v>201</v>
      </c>
      <c r="Q142" s="58">
        <v>5400638</v>
      </c>
      <c r="R142" s="58"/>
      <c r="S142" s="58"/>
      <c r="T142" s="58">
        <v>5400638</v>
      </c>
      <c r="U142" s="58"/>
      <c r="V142" s="58"/>
      <c r="W142" s="58"/>
      <c r="X142" s="58"/>
      <c r="Y142" s="58"/>
      <c r="Z142" s="67" t="s">
        <v>202</v>
      </c>
      <c r="AA142" s="68" t="s">
        <v>203</v>
      </c>
      <c r="AB142" s="61"/>
      <c r="AC142" s="61"/>
    </row>
    <row r="143" spans="1:29" x14ac:dyDescent="0.25">
      <c r="A143" s="49">
        <v>135</v>
      </c>
      <c r="B143" s="49" t="s">
        <v>39</v>
      </c>
      <c r="C143" s="49" t="s">
        <v>40</v>
      </c>
      <c r="D143" s="49" t="s">
        <v>204</v>
      </c>
      <c r="E143" s="63">
        <v>44099</v>
      </c>
      <c r="F143" s="64">
        <v>44138</v>
      </c>
      <c r="G143" s="53">
        <v>4840583</v>
      </c>
      <c r="H143" s="54"/>
      <c r="I143" s="54"/>
      <c r="J143" s="54"/>
      <c r="K143" s="54"/>
      <c r="L143" s="54"/>
      <c r="M143" s="54"/>
      <c r="N143" s="54"/>
      <c r="O143" s="65">
        <v>4598554</v>
      </c>
      <c r="P143" s="49" t="s">
        <v>204</v>
      </c>
      <c r="Q143" s="58">
        <v>4840583</v>
      </c>
      <c r="R143" s="58"/>
      <c r="S143" s="58"/>
      <c r="T143" s="58">
        <v>4598554</v>
      </c>
      <c r="U143" s="58"/>
      <c r="V143" s="58"/>
      <c r="W143" s="58"/>
      <c r="X143" s="58"/>
      <c r="Y143" s="58"/>
      <c r="Z143" s="49" t="s">
        <v>81</v>
      </c>
      <c r="AA143" s="60">
        <v>44484</v>
      </c>
      <c r="AB143" s="61"/>
      <c r="AC143" s="61"/>
    </row>
    <row r="144" spans="1:29" x14ac:dyDescent="0.25">
      <c r="A144" s="49">
        <v>136</v>
      </c>
      <c r="B144" s="49" t="s">
        <v>39</v>
      </c>
      <c r="C144" s="49" t="s">
        <v>40</v>
      </c>
      <c r="D144" s="49" t="s">
        <v>205</v>
      </c>
      <c r="E144" s="63">
        <v>44412</v>
      </c>
      <c r="F144" s="64">
        <v>44462</v>
      </c>
      <c r="G144" s="53">
        <v>3597177</v>
      </c>
      <c r="H144" s="54"/>
      <c r="I144" s="54"/>
      <c r="J144" s="54"/>
      <c r="K144" s="54"/>
      <c r="L144" s="54"/>
      <c r="M144" s="54"/>
      <c r="N144" s="54"/>
      <c r="O144" s="65">
        <v>3562177</v>
      </c>
      <c r="P144" s="49" t="s">
        <v>205</v>
      </c>
      <c r="Q144" s="58">
        <v>3597177</v>
      </c>
      <c r="R144" s="58"/>
      <c r="S144" s="58"/>
      <c r="T144" s="58">
        <v>3379672</v>
      </c>
      <c r="U144" s="58">
        <v>182505</v>
      </c>
      <c r="V144" s="58"/>
      <c r="W144" s="58"/>
      <c r="X144" s="58"/>
      <c r="Y144" s="58"/>
      <c r="Z144" s="49" t="s">
        <v>81</v>
      </c>
      <c r="AA144" s="60">
        <v>44484</v>
      </c>
      <c r="AB144" s="61"/>
      <c r="AC144" s="61"/>
    </row>
    <row r="145" spans="1:29" x14ac:dyDescent="0.25">
      <c r="A145" s="49">
        <v>137</v>
      </c>
      <c r="B145" s="49" t="s">
        <v>39</v>
      </c>
      <c r="C145" s="49" t="s">
        <v>40</v>
      </c>
      <c r="D145" s="49" t="s">
        <v>206</v>
      </c>
      <c r="E145" s="63">
        <v>44258</v>
      </c>
      <c r="F145" s="64">
        <v>44294</v>
      </c>
      <c r="G145" s="53">
        <v>35237014</v>
      </c>
      <c r="H145" s="54"/>
      <c r="I145" s="54"/>
      <c r="J145" s="54"/>
      <c r="K145" s="54"/>
      <c r="L145" s="54"/>
      <c r="M145" s="54"/>
      <c r="N145" s="54"/>
      <c r="O145" s="65">
        <v>14871440</v>
      </c>
      <c r="P145" s="49" t="s">
        <v>206</v>
      </c>
      <c r="Q145" s="58">
        <v>35237014</v>
      </c>
      <c r="R145" s="58"/>
      <c r="S145" s="58"/>
      <c r="T145" s="58">
        <v>14871440</v>
      </c>
      <c r="U145" s="58"/>
      <c r="V145" s="58"/>
      <c r="W145" s="58"/>
      <c r="X145" s="58"/>
      <c r="Y145" s="58"/>
      <c r="Z145" s="49" t="s">
        <v>81</v>
      </c>
      <c r="AA145" s="60">
        <v>44484</v>
      </c>
      <c r="AB145" s="61"/>
      <c r="AC145" s="61"/>
    </row>
    <row r="146" spans="1:29" x14ac:dyDescent="0.25">
      <c r="A146" s="49">
        <v>138</v>
      </c>
      <c r="B146" s="49" t="s">
        <v>39</v>
      </c>
      <c r="C146" s="49" t="s">
        <v>40</v>
      </c>
      <c r="D146" s="49" t="s">
        <v>207</v>
      </c>
      <c r="E146" s="63">
        <v>44070</v>
      </c>
      <c r="F146" s="64">
        <v>44144</v>
      </c>
      <c r="G146" s="53">
        <v>16374059</v>
      </c>
      <c r="H146" s="54"/>
      <c r="I146" s="54"/>
      <c r="J146" s="54"/>
      <c r="K146" s="54"/>
      <c r="L146" s="54"/>
      <c r="M146" s="54"/>
      <c r="N146" s="54"/>
      <c r="O146" s="65">
        <v>6297364</v>
      </c>
      <c r="P146" s="49" t="s">
        <v>207</v>
      </c>
      <c r="Q146" s="58">
        <v>16374059</v>
      </c>
      <c r="R146" s="58"/>
      <c r="S146" s="58"/>
      <c r="T146" s="58">
        <v>6297364</v>
      </c>
      <c r="U146" s="58"/>
      <c r="V146" s="58"/>
      <c r="W146" s="58"/>
      <c r="X146" s="58"/>
      <c r="Y146" s="58"/>
      <c r="Z146" s="49" t="s">
        <v>81</v>
      </c>
      <c r="AA146" s="60">
        <v>44484</v>
      </c>
      <c r="AB146" s="61"/>
      <c r="AC146" s="61"/>
    </row>
    <row r="147" spans="1:29" x14ac:dyDescent="0.25">
      <c r="A147" s="49">
        <v>139</v>
      </c>
      <c r="B147" s="49" t="s">
        <v>39</v>
      </c>
      <c r="C147" s="49" t="s">
        <v>40</v>
      </c>
      <c r="D147" s="49" t="s">
        <v>208</v>
      </c>
      <c r="E147" s="63">
        <v>44179</v>
      </c>
      <c r="F147" s="64">
        <v>44257</v>
      </c>
      <c r="G147" s="53">
        <v>18909926</v>
      </c>
      <c r="H147" s="54"/>
      <c r="I147" s="54"/>
      <c r="J147" s="54"/>
      <c r="K147" s="54"/>
      <c r="L147" s="54"/>
      <c r="M147" s="54"/>
      <c r="N147" s="54"/>
      <c r="O147" s="65">
        <v>5436708</v>
      </c>
      <c r="P147" s="49" t="s">
        <v>208</v>
      </c>
      <c r="Q147" s="58">
        <v>18909926</v>
      </c>
      <c r="R147" s="58"/>
      <c r="S147" s="58"/>
      <c r="T147" s="58">
        <v>5436708</v>
      </c>
      <c r="U147" s="58"/>
      <c r="V147" s="58"/>
      <c r="W147" s="58"/>
      <c r="X147" s="58"/>
      <c r="Y147" s="58"/>
      <c r="Z147" s="49" t="s">
        <v>81</v>
      </c>
      <c r="AA147" s="60">
        <v>44484</v>
      </c>
      <c r="AB147" s="61"/>
      <c r="AC147" s="61"/>
    </row>
    <row r="148" spans="1:29" x14ac:dyDescent="0.25">
      <c r="A148" s="49">
        <v>140</v>
      </c>
      <c r="B148" s="49" t="s">
        <v>39</v>
      </c>
      <c r="C148" s="49" t="s">
        <v>40</v>
      </c>
      <c r="D148" s="49" t="s">
        <v>209</v>
      </c>
      <c r="E148" s="63">
        <v>44164</v>
      </c>
      <c r="F148" s="64">
        <v>44257</v>
      </c>
      <c r="G148" s="53">
        <v>18601964</v>
      </c>
      <c r="H148" s="54"/>
      <c r="I148" s="54"/>
      <c r="J148" s="54"/>
      <c r="K148" s="54"/>
      <c r="L148" s="54"/>
      <c r="M148" s="54"/>
      <c r="N148" s="54"/>
      <c r="O148" s="65">
        <v>4014705</v>
      </c>
      <c r="P148" s="49" t="s">
        <v>209</v>
      </c>
      <c r="Q148" s="58">
        <v>18601964</v>
      </c>
      <c r="R148" s="58"/>
      <c r="S148" s="58"/>
      <c r="T148" s="58">
        <v>4014705</v>
      </c>
      <c r="U148" s="58"/>
      <c r="V148" s="58"/>
      <c r="W148" s="58"/>
      <c r="X148" s="58"/>
      <c r="Y148" s="58"/>
      <c r="Z148" s="49" t="s">
        <v>81</v>
      </c>
      <c r="AA148" s="60">
        <v>44484</v>
      </c>
      <c r="AB148" s="61"/>
      <c r="AC148" s="61"/>
    </row>
    <row r="149" spans="1:29" x14ac:dyDescent="0.25">
      <c r="A149" s="49">
        <v>141</v>
      </c>
      <c r="B149" s="49" t="s">
        <v>39</v>
      </c>
      <c r="C149" s="49" t="s">
        <v>40</v>
      </c>
      <c r="D149" s="49" t="s">
        <v>210</v>
      </c>
      <c r="E149" s="63">
        <v>44160</v>
      </c>
      <c r="F149" s="64">
        <v>44363</v>
      </c>
      <c r="G149" s="53">
        <v>6255364</v>
      </c>
      <c r="H149" s="54"/>
      <c r="I149" s="54"/>
      <c r="J149" s="54"/>
      <c r="K149" s="54"/>
      <c r="L149" s="54"/>
      <c r="M149" s="54"/>
      <c r="N149" s="54"/>
      <c r="O149" s="65">
        <v>1970402</v>
      </c>
      <c r="P149" s="49" t="s">
        <v>210</v>
      </c>
      <c r="Q149" s="58">
        <v>6255364</v>
      </c>
      <c r="R149" s="58"/>
      <c r="S149" s="58"/>
      <c r="T149" s="58">
        <v>1970402</v>
      </c>
      <c r="U149" s="58"/>
      <c r="V149" s="58"/>
      <c r="W149" s="58"/>
      <c r="X149" s="58"/>
      <c r="Y149" s="58"/>
      <c r="Z149" s="49" t="s">
        <v>81</v>
      </c>
      <c r="AA149" s="60">
        <v>44484</v>
      </c>
      <c r="AB149" s="61"/>
      <c r="AC149" s="61"/>
    </row>
    <row r="150" spans="1:29" x14ac:dyDescent="0.25">
      <c r="A150" s="49">
        <v>142</v>
      </c>
      <c r="B150" s="49" t="s">
        <v>39</v>
      </c>
      <c r="C150" s="49" t="s">
        <v>40</v>
      </c>
      <c r="D150" s="49" t="s">
        <v>211</v>
      </c>
      <c r="E150" s="63">
        <v>43320</v>
      </c>
      <c r="F150" s="64">
        <v>43433</v>
      </c>
      <c r="G150" s="53">
        <v>20422999</v>
      </c>
      <c r="H150" s="54"/>
      <c r="I150" s="54"/>
      <c r="J150" s="54"/>
      <c r="K150" s="54"/>
      <c r="L150" s="54"/>
      <c r="M150" s="54"/>
      <c r="N150" s="54"/>
      <c r="O150" s="65">
        <v>1037470</v>
      </c>
      <c r="P150" s="49" t="s">
        <v>211</v>
      </c>
      <c r="Q150" s="58">
        <v>20422999</v>
      </c>
      <c r="R150" s="58"/>
      <c r="S150" s="58"/>
      <c r="T150" s="58">
        <v>1037470</v>
      </c>
      <c r="U150" s="58"/>
      <c r="V150" s="58"/>
      <c r="W150" s="58"/>
      <c r="X150" s="58"/>
      <c r="Y150" s="58"/>
      <c r="Z150" s="49" t="s">
        <v>81</v>
      </c>
      <c r="AA150" s="60">
        <v>44484</v>
      </c>
      <c r="AB150" s="61"/>
      <c r="AC150" s="61"/>
    </row>
    <row r="151" spans="1:29" x14ac:dyDescent="0.25">
      <c r="A151" s="49">
        <v>143</v>
      </c>
      <c r="B151" s="49" t="s">
        <v>39</v>
      </c>
      <c r="C151" s="49" t="s">
        <v>40</v>
      </c>
      <c r="D151" s="49" t="s">
        <v>212</v>
      </c>
      <c r="E151" s="63">
        <v>44193</v>
      </c>
      <c r="F151" s="64">
        <v>44228</v>
      </c>
      <c r="G151" s="53">
        <v>21501977</v>
      </c>
      <c r="H151" s="54"/>
      <c r="I151" s="54"/>
      <c r="J151" s="54"/>
      <c r="K151" s="54"/>
      <c r="L151" s="54"/>
      <c r="M151" s="54"/>
      <c r="N151" s="54"/>
      <c r="O151" s="65">
        <v>339353</v>
      </c>
      <c r="P151" s="49" t="s">
        <v>212</v>
      </c>
      <c r="Q151" s="58">
        <v>21501977</v>
      </c>
      <c r="R151" s="58"/>
      <c r="S151" s="58"/>
      <c r="T151" s="58">
        <v>339353</v>
      </c>
      <c r="U151" s="58"/>
      <c r="V151" s="58"/>
      <c r="W151" s="58"/>
      <c r="X151" s="58"/>
      <c r="Y151" s="58"/>
      <c r="Z151" s="49" t="s">
        <v>81</v>
      </c>
      <c r="AA151" s="60">
        <v>44484</v>
      </c>
      <c r="AB151" s="61"/>
      <c r="AC151" s="61"/>
    </row>
    <row r="152" spans="1:29" x14ac:dyDescent="0.25">
      <c r="A152" s="49">
        <v>144</v>
      </c>
      <c r="B152" s="49" t="s">
        <v>39</v>
      </c>
      <c r="C152" s="49" t="s">
        <v>40</v>
      </c>
      <c r="D152" s="49" t="s">
        <v>213</v>
      </c>
      <c r="E152" s="63">
        <v>44155</v>
      </c>
      <c r="F152" s="64">
        <v>44228</v>
      </c>
      <c r="G152" s="53">
        <v>2168396</v>
      </c>
      <c r="H152" s="54"/>
      <c r="I152" s="54"/>
      <c r="J152" s="54"/>
      <c r="K152" s="54"/>
      <c r="L152" s="54"/>
      <c r="M152" s="54"/>
      <c r="N152" s="54"/>
      <c r="O152" s="65">
        <v>182505</v>
      </c>
      <c r="P152" s="49" t="s">
        <v>213</v>
      </c>
      <c r="Q152" s="58">
        <v>2168396</v>
      </c>
      <c r="R152" s="58"/>
      <c r="S152" s="58"/>
      <c r="T152" s="58">
        <v>182505</v>
      </c>
      <c r="U152" s="58"/>
      <c r="V152" s="58"/>
      <c r="W152" s="58"/>
      <c r="X152" s="58"/>
      <c r="Y152" s="58"/>
      <c r="Z152" s="49" t="s">
        <v>81</v>
      </c>
      <c r="AA152" s="60">
        <v>44484</v>
      </c>
      <c r="AB152" s="61"/>
      <c r="AC152" s="61"/>
    </row>
    <row r="153" spans="1:29" x14ac:dyDescent="0.25">
      <c r="A153" s="49">
        <v>145</v>
      </c>
      <c r="B153" s="49" t="s">
        <v>39</v>
      </c>
      <c r="C153" s="49" t="s">
        <v>40</v>
      </c>
      <c r="D153" s="49" t="s">
        <v>214</v>
      </c>
      <c r="E153" s="63">
        <v>44206</v>
      </c>
      <c r="F153" s="64">
        <v>44344</v>
      </c>
      <c r="G153" s="53">
        <v>6976388</v>
      </c>
      <c r="H153" s="54"/>
      <c r="I153" s="54"/>
      <c r="J153" s="54"/>
      <c r="K153" s="54"/>
      <c r="L153" s="54"/>
      <c r="M153" s="54"/>
      <c r="N153" s="54"/>
      <c r="O153" s="65">
        <v>520139</v>
      </c>
      <c r="P153" s="49" t="s">
        <v>214</v>
      </c>
      <c r="Q153" s="58">
        <v>6976388</v>
      </c>
      <c r="R153" s="58"/>
      <c r="S153" s="58"/>
      <c r="T153" s="58">
        <v>520139</v>
      </c>
      <c r="U153" s="58"/>
      <c r="V153" s="58"/>
      <c r="W153" s="58"/>
      <c r="X153" s="58"/>
      <c r="Y153" s="58"/>
      <c r="Z153" s="49" t="s">
        <v>81</v>
      </c>
      <c r="AA153" s="60">
        <v>44484</v>
      </c>
      <c r="AB153" s="61"/>
      <c r="AC153" s="61"/>
    </row>
    <row r="154" spans="1:29" x14ac:dyDescent="0.25">
      <c r="A154" s="49">
        <v>146</v>
      </c>
      <c r="B154" s="49" t="s">
        <v>39</v>
      </c>
      <c r="C154" s="49" t="s">
        <v>40</v>
      </c>
      <c r="D154" s="49" t="s">
        <v>215</v>
      </c>
      <c r="E154" s="63">
        <v>44145</v>
      </c>
      <c r="F154" s="64">
        <v>44363</v>
      </c>
      <c r="G154" s="53">
        <v>5629686</v>
      </c>
      <c r="H154" s="54"/>
      <c r="I154" s="54"/>
      <c r="J154" s="54"/>
      <c r="K154" s="54"/>
      <c r="L154" s="54"/>
      <c r="M154" s="54"/>
      <c r="N154" s="54"/>
      <c r="O154" s="65">
        <v>128840</v>
      </c>
      <c r="P154" s="49" t="s">
        <v>215</v>
      </c>
      <c r="Q154" s="58">
        <v>5629686</v>
      </c>
      <c r="R154" s="58"/>
      <c r="S154" s="58"/>
      <c r="T154" s="58">
        <v>128840</v>
      </c>
      <c r="U154" s="58"/>
      <c r="V154" s="58"/>
      <c r="W154" s="58"/>
      <c r="X154" s="58"/>
      <c r="Y154" s="58"/>
      <c r="Z154" s="49" t="s">
        <v>81</v>
      </c>
      <c r="AA154" s="60">
        <v>44484</v>
      </c>
      <c r="AB154" s="61"/>
      <c r="AC154" s="61"/>
    </row>
    <row r="155" spans="1:29" x14ac:dyDescent="0.25">
      <c r="A155" s="49">
        <v>147</v>
      </c>
      <c r="B155" s="49" t="s">
        <v>39</v>
      </c>
      <c r="C155" s="49" t="s">
        <v>40</v>
      </c>
      <c r="D155" s="49" t="s">
        <v>216</v>
      </c>
      <c r="E155" s="63">
        <v>44184</v>
      </c>
      <c r="F155" s="64">
        <v>44369</v>
      </c>
      <c r="G155" s="53">
        <v>15074118</v>
      </c>
      <c r="H155" s="54"/>
      <c r="I155" s="54"/>
      <c r="J155" s="54"/>
      <c r="K155" s="54"/>
      <c r="L155" s="54"/>
      <c r="M155" s="54"/>
      <c r="N155" s="54"/>
      <c r="O155" s="65">
        <v>15074118</v>
      </c>
      <c r="P155" s="49" t="s">
        <v>216</v>
      </c>
      <c r="Q155" s="58">
        <v>15074118</v>
      </c>
      <c r="R155" s="58"/>
      <c r="S155" s="58"/>
      <c r="T155" s="58">
        <v>15074118</v>
      </c>
      <c r="U155" s="58"/>
      <c r="V155" s="58"/>
      <c r="W155" s="58"/>
      <c r="X155" s="58"/>
      <c r="Y155" s="58"/>
      <c r="Z155" s="49" t="s">
        <v>81</v>
      </c>
      <c r="AA155" s="60">
        <v>44484</v>
      </c>
      <c r="AB155" s="61"/>
      <c r="AC155" s="61"/>
    </row>
    <row r="156" spans="1:29" x14ac:dyDescent="0.25">
      <c r="A156" s="49">
        <v>148</v>
      </c>
      <c r="B156" s="49" t="s">
        <v>39</v>
      </c>
      <c r="C156" s="49" t="s">
        <v>118</v>
      </c>
      <c r="D156" s="49" t="s">
        <v>211</v>
      </c>
      <c r="E156" s="63">
        <v>43320</v>
      </c>
      <c r="F156" s="64">
        <v>43346</v>
      </c>
      <c r="G156" s="53">
        <v>20422999</v>
      </c>
      <c r="H156" s="54"/>
      <c r="I156" s="54"/>
      <c r="J156" s="54"/>
      <c r="K156" s="54"/>
      <c r="L156" s="54"/>
      <c r="M156" s="54"/>
      <c r="N156" s="54"/>
      <c r="O156" s="65">
        <v>2208918</v>
      </c>
      <c r="P156" s="49" t="s">
        <v>211</v>
      </c>
      <c r="Q156" s="58">
        <v>20422999</v>
      </c>
      <c r="R156" s="58"/>
      <c r="S156" s="58"/>
      <c r="T156" s="58">
        <v>1037470</v>
      </c>
      <c r="U156" s="58">
        <v>1171448</v>
      </c>
      <c r="V156" s="58"/>
      <c r="W156" s="58"/>
      <c r="X156" s="58"/>
      <c r="Y156" s="58"/>
      <c r="Z156" s="49" t="s">
        <v>81</v>
      </c>
      <c r="AA156" s="60">
        <v>44484</v>
      </c>
      <c r="AB156" s="61"/>
      <c r="AC156" s="61"/>
    </row>
    <row r="157" spans="1:29" x14ac:dyDescent="0.25">
      <c r="A157" s="49">
        <v>149</v>
      </c>
      <c r="B157" s="49" t="s">
        <v>39</v>
      </c>
      <c r="C157" s="49" t="s">
        <v>40</v>
      </c>
      <c r="D157" s="49" t="s">
        <v>217</v>
      </c>
      <c r="E157" s="63">
        <v>44253</v>
      </c>
      <c r="F157" s="64">
        <v>44294</v>
      </c>
      <c r="G157" s="53">
        <v>203139769</v>
      </c>
      <c r="H157" s="54"/>
      <c r="I157" s="54"/>
      <c r="J157" s="54"/>
      <c r="K157" s="54"/>
      <c r="L157" s="54"/>
      <c r="M157" s="54"/>
      <c r="N157" s="54"/>
      <c r="O157" s="65">
        <v>18565552</v>
      </c>
      <c r="P157" s="49" t="s">
        <v>217</v>
      </c>
      <c r="Q157" s="58">
        <v>203139769</v>
      </c>
      <c r="R157" s="58"/>
      <c r="S157" s="58"/>
      <c r="T157" s="58">
        <v>16962393</v>
      </c>
      <c r="U157" s="58">
        <v>1603159</v>
      </c>
      <c r="V157" s="58"/>
      <c r="W157" s="58"/>
      <c r="X157" s="58"/>
      <c r="Y157" s="58"/>
      <c r="Z157" s="49" t="s">
        <v>42</v>
      </c>
      <c r="AA157" s="60">
        <v>44606</v>
      </c>
      <c r="AB157" s="61"/>
      <c r="AC157" s="61"/>
    </row>
    <row r="158" spans="1:29" x14ac:dyDescent="0.25">
      <c r="A158" s="49">
        <v>150</v>
      </c>
      <c r="B158" s="49" t="s">
        <v>39</v>
      </c>
      <c r="C158" s="49" t="s">
        <v>40</v>
      </c>
      <c r="D158" s="49" t="s">
        <v>218</v>
      </c>
      <c r="E158" s="63">
        <v>44347</v>
      </c>
      <c r="F158" s="64">
        <v>44420</v>
      </c>
      <c r="G158" s="53">
        <v>123020112</v>
      </c>
      <c r="H158" s="54"/>
      <c r="I158" s="54"/>
      <c r="J158" s="54"/>
      <c r="K158" s="54"/>
      <c r="L158" s="54"/>
      <c r="M158" s="54"/>
      <c r="N158" s="54"/>
      <c r="O158" s="65">
        <v>18405011</v>
      </c>
      <c r="P158" s="49" t="s">
        <v>218</v>
      </c>
      <c r="Q158" s="58">
        <v>123020112</v>
      </c>
      <c r="R158" s="58"/>
      <c r="S158" s="58"/>
      <c r="T158" s="58">
        <v>16183289</v>
      </c>
      <c r="U158" s="58">
        <v>2221722</v>
      </c>
      <c r="V158" s="58"/>
      <c r="W158" s="58"/>
      <c r="X158" s="58"/>
      <c r="Y158" s="58"/>
      <c r="Z158" s="49" t="s">
        <v>42</v>
      </c>
      <c r="AA158" s="60">
        <v>44606</v>
      </c>
      <c r="AB158" s="61"/>
      <c r="AC158" s="61"/>
    </row>
    <row r="159" spans="1:29" x14ac:dyDescent="0.25">
      <c r="A159" s="49">
        <v>151</v>
      </c>
      <c r="B159" s="49" t="s">
        <v>39</v>
      </c>
      <c r="C159" s="49" t="s">
        <v>40</v>
      </c>
      <c r="D159" s="49" t="s">
        <v>219</v>
      </c>
      <c r="E159" s="63">
        <v>44286</v>
      </c>
      <c r="F159" s="64">
        <v>44320</v>
      </c>
      <c r="G159" s="53">
        <v>63061388</v>
      </c>
      <c r="H159" s="54"/>
      <c r="I159" s="54"/>
      <c r="J159" s="54"/>
      <c r="K159" s="54"/>
      <c r="L159" s="54"/>
      <c r="M159" s="54"/>
      <c r="N159" s="54"/>
      <c r="O159" s="65">
        <v>12969385</v>
      </c>
      <c r="P159" s="49" t="s">
        <v>219</v>
      </c>
      <c r="Q159" s="58">
        <v>63061388</v>
      </c>
      <c r="R159" s="58"/>
      <c r="S159" s="58"/>
      <c r="T159" s="58">
        <v>12969385</v>
      </c>
      <c r="U159" s="58"/>
      <c r="V159" s="58"/>
      <c r="W159" s="58"/>
      <c r="X159" s="58"/>
      <c r="Y159" s="58"/>
      <c r="Z159" s="49" t="s">
        <v>42</v>
      </c>
      <c r="AA159" s="60">
        <v>44606</v>
      </c>
      <c r="AB159" s="61"/>
      <c r="AC159" s="61"/>
    </row>
    <row r="160" spans="1:29" x14ac:dyDescent="0.25">
      <c r="A160" s="49">
        <v>152</v>
      </c>
      <c r="B160" s="49" t="s">
        <v>39</v>
      </c>
      <c r="C160" s="49" t="s">
        <v>40</v>
      </c>
      <c r="D160" s="49" t="s">
        <v>220</v>
      </c>
      <c r="E160" s="63">
        <v>44404</v>
      </c>
      <c r="F160" s="64">
        <v>44462</v>
      </c>
      <c r="G160" s="53">
        <v>12328640</v>
      </c>
      <c r="H160" s="54"/>
      <c r="I160" s="54"/>
      <c r="J160" s="54"/>
      <c r="K160" s="54"/>
      <c r="L160" s="54"/>
      <c r="M160" s="54"/>
      <c r="N160" s="54"/>
      <c r="O160" s="65">
        <v>12328640</v>
      </c>
      <c r="P160" s="49" t="s">
        <v>220</v>
      </c>
      <c r="Q160" s="58">
        <v>12328640</v>
      </c>
      <c r="R160" s="58"/>
      <c r="S160" s="58"/>
      <c r="T160" s="58">
        <v>11963630</v>
      </c>
      <c r="U160" s="58">
        <v>365010</v>
      </c>
      <c r="V160" s="58"/>
      <c r="W160" s="58"/>
      <c r="X160" s="58"/>
      <c r="Y160" s="58"/>
      <c r="Z160" s="49" t="s">
        <v>42</v>
      </c>
      <c r="AA160" s="60">
        <v>44606</v>
      </c>
      <c r="AB160" s="61"/>
      <c r="AC160" s="61"/>
    </row>
    <row r="161" spans="1:29" x14ac:dyDescent="0.25">
      <c r="A161" s="49">
        <v>153</v>
      </c>
      <c r="B161" s="49" t="s">
        <v>39</v>
      </c>
      <c r="C161" s="49" t="s">
        <v>40</v>
      </c>
      <c r="D161" s="49" t="s">
        <v>221</v>
      </c>
      <c r="E161" s="63">
        <v>44273</v>
      </c>
      <c r="F161" s="64">
        <v>44320</v>
      </c>
      <c r="G161" s="53">
        <v>21065232</v>
      </c>
      <c r="H161" s="54"/>
      <c r="I161" s="54"/>
      <c r="J161" s="54"/>
      <c r="K161" s="54"/>
      <c r="L161" s="54"/>
      <c r="M161" s="54"/>
      <c r="N161" s="54"/>
      <c r="O161" s="65">
        <v>10721689</v>
      </c>
      <c r="P161" s="49" t="s">
        <v>221</v>
      </c>
      <c r="Q161" s="58">
        <v>21065232</v>
      </c>
      <c r="R161" s="58"/>
      <c r="S161" s="58"/>
      <c r="T161" s="58">
        <v>9799490</v>
      </c>
      <c r="U161" s="58">
        <v>922199</v>
      </c>
      <c r="V161" s="58"/>
      <c r="W161" s="58"/>
      <c r="X161" s="58"/>
      <c r="Y161" s="58"/>
      <c r="Z161" s="49" t="s">
        <v>42</v>
      </c>
      <c r="AA161" s="60">
        <v>44606</v>
      </c>
      <c r="AB161" s="61"/>
      <c r="AC161" s="61"/>
    </row>
    <row r="162" spans="1:29" x14ac:dyDescent="0.25">
      <c r="A162" s="49">
        <v>154</v>
      </c>
      <c r="B162" s="49" t="s">
        <v>39</v>
      </c>
      <c r="C162" s="49" t="s">
        <v>40</v>
      </c>
      <c r="D162" s="49" t="s">
        <v>222</v>
      </c>
      <c r="E162" s="63">
        <v>44327</v>
      </c>
      <c r="F162" s="64">
        <v>44420</v>
      </c>
      <c r="G162" s="53">
        <v>85694877</v>
      </c>
      <c r="H162" s="54"/>
      <c r="I162" s="54"/>
      <c r="J162" s="54"/>
      <c r="K162" s="54"/>
      <c r="L162" s="54"/>
      <c r="M162" s="54"/>
      <c r="N162" s="54"/>
      <c r="O162" s="65">
        <v>10027178</v>
      </c>
      <c r="P162" s="49" t="s">
        <v>222</v>
      </c>
      <c r="Q162" s="58">
        <v>85694877</v>
      </c>
      <c r="R162" s="58"/>
      <c r="S162" s="58"/>
      <c r="T162" s="58">
        <v>9009119</v>
      </c>
      <c r="U162" s="58">
        <v>1018059</v>
      </c>
      <c r="V162" s="58"/>
      <c r="W162" s="58"/>
      <c r="X162" s="58"/>
      <c r="Y162" s="58"/>
      <c r="Z162" s="49" t="s">
        <v>42</v>
      </c>
      <c r="AA162" s="60">
        <v>44606</v>
      </c>
      <c r="AB162" s="61"/>
      <c r="AC162" s="61"/>
    </row>
    <row r="163" spans="1:29" x14ac:dyDescent="0.25">
      <c r="A163" s="49">
        <v>155</v>
      </c>
      <c r="B163" s="49" t="s">
        <v>39</v>
      </c>
      <c r="C163" s="49" t="s">
        <v>40</v>
      </c>
      <c r="D163" s="49" t="s">
        <v>223</v>
      </c>
      <c r="E163" s="63">
        <v>44195</v>
      </c>
      <c r="F163" s="64">
        <v>44294</v>
      </c>
      <c r="G163" s="53">
        <v>35781706</v>
      </c>
      <c r="H163" s="54"/>
      <c r="I163" s="54"/>
      <c r="J163" s="54"/>
      <c r="K163" s="54"/>
      <c r="L163" s="54"/>
      <c r="M163" s="54"/>
      <c r="N163" s="54"/>
      <c r="O163" s="65">
        <v>8130479</v>
      </c>
      <c r="P163" s="49" t="s">
        <v>223</v>
      </c>
      <c r="Q163" s="58">
        <v>35781706</v>
      </c>
      <c r="R163" s="58"/>
      <c r="S163" s="58"/>
      <c r="T163" s="58">
        <v>7991537</v>
      </c>
      <c r="U163" s="58">
        <v>138942</v>
      </c>
      <c r="V163" s="58"/>
      <c r="W163" s="58"/>
      <c r="X163" s="58"/>
      <c r="Y163" s="58"/>
      <c r="Z163" s="49" t="s">
        <v>42</v>
      </c>
      <c r="AA163" s="60">
        <v>44606</v>
      </c>
      <c r="AB163" s="61"/>
      <c r="AC163" s="61"/>
    </row>
    <row r="164" spans="1:29" x14ac:dyDescent="0.25">
      <c r="A164" s="49">
        <v>156</v>
      </c>
      <c r="B164" s="49" t="s">
        <v>39</v>
      </c>
      <c r="C164" s="49" t="s">
        <v>40</v>
      </c>
      <c r="D164" s="49" t="s">
        <v>224</v>
      </c>
      <c r="E164" s="63">
        <v>44255</v>
      </c>
      <c r="F164" s="64">
        <v>44294</v>
      </c>
      <c r="G164" s="53">
        <v>41524169</v>
      </c>
      <c r="H164" s="54"/>
      <c r="I164" s="54"/>
      <c r="J164" s="54"/>
      <c r="K164" s="54"/>
      <c r="L164" s="54"/>
      <c r="M164" s="54"/>
      <c r="N164" s="54"/>
      <c r="O164" s="65">
        <v>7903604</v>
      </c>
      <c r="P164" s="49" t="s">
        <v>224</v>
      </c>
      <c r="Q164" s="58">
        <v>41524169</v>
      </c>
      <c r="R164" s="58"/>
      <c r="S164" s="58"/>
      <c r="T164" s="58">
        <v>7903604</v>
      </c>
      <c r="U164" s="58"/>
      <c r="V164" s="58"/>
      <c r="W164" s="58"/>
      <c r="X164" s="58"/>
      <c r="Y164" s="58"/>
      <c r="Z164" s="49" t="s">
        <v>42</v>
      </c>
      <c r="AA164" s="60">
        <v>44606</v>
      </c>
      <c r="AB164" s="61"/>
      <c r="AC164" s="61"/>
    </row>
    <row r="165" spans="1:29" x14ac:dyDescent="0.25">
      <c r="A165" s="49">
        <v>157</v>
      </c>
      <c r="B165" s="49" t="s">
        <v>39</v>
      </c>
      <c r="C165" s="49" t="s">
        <v>40</v>
      </c>
      <c r="D165" s="49" t="s">
        <v>225</v>
      </c>
      <c r="E165" s="63">
        <v>44300</v>
      </c>
      <c r="F165" s="64">
        <v>44363</v>
      </c>
      <c r="G165" s="53">
        <v>23558460</v>
      </c>
      <c r="H165" s="54"/>
      <c r="I165" s="54"/>
      <c r="J165" s="54"/>
      <c r="K165" s="54"/>
      <c r="L165" s="54"/>
      <c r="M165" s="54"/>
      <c r="N165" s="54"/>
      <c r="O165" s="65">
        <v>7088976</v>
      </c>
      <c r="P165" s="49" t="s">
        <v>225</v>
      </c>
      <c r="Q165" s="58">
        <v>23558460</v>
      </c>
      <c r="R165" s="58"/>
      <c r="S165" s="58"/>
      <c r="T165" s="58">
        <v>7088976</v>
      </c>
      <c r="U165" s="58"/>
      <c r="V165" s="58"/>
      <c r="W165" s="58"/>
      <c r="X165" s="58"/>
      <c r="Y165" s="58"/>
      <c r="Z165" s="49" t="s">
        <v>42</v>
      </c>
      <c r="AA165" s="60">
        <v>44606</v>
      </c>
      <c r="AB165" s="61"/>
      <c r="AC165" s="61"/>
    </row>
    <row r="166" spans="1:29" x14ac:dyDescent="0.25">
      <c r="A166" s="49">
        <v>158</v>
      </c>
      <c r="B166" s="49" t="s">
        <v>39</v>
      </c>
      <c r="C166" s="49" t="s">
        <v>40</v>
      </c>
      <c r="D166" s="49" t="s">
        <v>226</v>
      </c>
      <c r="E166" s="63">
        <v>44294</v>
      </c>
      <c r="F166" s="64">
        <v>44340</v>
      </c>
      <c r="G166" s="53">
        <v>42824877</v>
      </c>
      <c r="H166" s="54"/>
      <c r="I166" s="54"/>
      <c r="J166" s="54"/>
      <c r="K166" s="54"/>
      <c r="L166" s="54"/>
      <c r="M166" s="54"/>
      <c r="N166" s="54"/>
      <c r="O166" s="65">
        <v>6866075</v>
      </c>
      <c r="P166" s="49" t="s">
        <v>226</v>
      </c>
      <c r="Q166" s="58">
        <v>42824877</v>
      </c>
      <c r="R166" s="58"/>
      <c r="S166" s="58"/>
      <c r="T166" s="58">
        <v>6866075</v>
      </c>
      <c r="U166" s="58"/>
      <c r="V166" s="58"/>
      <c r="W166" s="58"/>
      <c r="X166" s="58"/>
      <c r="Y166" s="58"/>
      <c r="Z166" s="49" t="s">
        <v>42</v>
      </c>
      <c r="AA166" s="60">
        <v>44606</v>
      </c>
      <c r="AB166" s="61"/>
      <c r="AC166" s="61"/>
    </row>
    <row r="167" spans="1:29" x14ac:dyDescent="0.25">
      <c r="A167" s="49">
        <v>159</v>
      </c>
      <c r="B167" s="49" t="s">
        <v>39</v>
      </c>
      <c r="C167" s="49" t="s">
        <v>40</v>
      </c>
      <c r="D167" s="49" t="s">
        <v>227</v>
      </c>
      <c r="E167" s="63">
        <v>44244</v>
      </c>
      <c r="F167" s="64">
        <v>44363</v>
      </c>
      <c r="G167" s="53">
        <v>18246016</v>
      </c>
      <c r="H167" s="54"/>
      <c r="I167" s="54"/>
      <c r="J167" s="54"/>
      <c r="K167" s="54"/>
      <c r="L167" s="54"/>
      <c r="M167" s="54"/>
      <c r="N167" s="54"/>
      <c r="O167" s="65">
        <v>5784298</v>
      </c>
      <c r="P167" s="49" t="s">
        <v>227</v>
      </c>
      <c r="Q167" s="58">
        <v>18246016</v>
      </c>
      <c r="R167" s="58"/>
      <c r="S167" s="58"/>
      <c r="T167" s="58">
        <v>5784298</v>
      </c>
      <c r="U167" s="58"/>
      <c r="V167" s="58"/>
      <c r="W167" s="58"/>
      <c r="X167" s="58"/>
      <c r="Y167" s="58"/>
      <c r="Z167" s="49" t="s">
        <v>42</v>
      </c>
      <c r="AA167" s="60">
        <v>44606</v>
      </c>
      <c r="AB167" s="61"/>
      <c r="AC167" s="61"/>
    </row>
    <row r="168" spans="1:29" x14ac:dyDescent="0.25">
      <c r="A168" s="49">
        <v>160</v>
      </c>
      <c r="B168" s="49" t="s">
        <v>39</v>
      </c>
      <c r="C168" s="49" t="s">
        <v>40</v>
      </c>
      <c r="D168" s="49" t="s">
        <v>228</v>
      </c>
      <c r="E168" s="63">
        <v>44316</v>
      </c>
      <c r="F168" s="64">
        <v>44420</v>
      </c>
      <c r="G168" s="53">
        <v>22025102</v>
      </c>
      <c r="H168" s="54"/>
      <c r="I168" s="54"/>
      <c r="J168" s="54"/>
      <c r="K168" s="54"/>
      <c r="L168" s="54"/>
      <c r="M168" s="54"/>
      <c r="N168" s="54"/>
      <c r="O168" s="65">
        <v>5012246</v>
      </c>
      <c r="P168" s="49" t="s">
        <v>228</v>
      </c>
      <c r="Q168" s="58">
        <v>22025102</v>
      </c>
      <c r="R168" s="58"/>
      <c r="S168" s="58"/>
      <c r="T168" s="58">
        <v>5012246</v>
      </c>
      <c r="U168" s="58"/>
      <c r="V168" s="58"/>
      <c r="W168" s="58"/>
      <c r="X168" s="58"/>
      <c r="Y168" s="58"/>
      <c r="Z168" s="49" t="s">
        <v>42</v>
      </c>
      <c r="AA168" s="60">
        <v>44606</v>
      </c>
      <c r="AB168" s="61"/>
      <c r="AC168" s="61"/>
    </row>
    <row r="169" spans="1:29" x14ac:dyDescent="0.25">
      <c r="A169" s="49">
        <v>161</v>
      </c>
      <c r="B169" s="49" t="s">
        <v>39</v>
      </c>
      <c r="C169" s="49" t="s">
        <v>40</v>
      </c>
      <c r="D169" s="49" t="s">
        <v>229</v>
      </c>
      <c r="E169" s="63">
        <v>44285</v>
      </c>
      <c r="F169" s="64">
        <v>44363</v>
      </c>
      <c r="G169" s="53">
        <v>32438298</v>
      </c>
      <c r="H169" s="54"/>
      <c r="I169" s="54"/>
      <c r="J169" s="54"/>
      <c r="K169" s="54"/>
      <c r="L169" s="54"/>
      <c r="M169" s="54"/>
      <c r="N169" s="54"/>
      <c r="O169" s="65">
        <v>4720526</v>
      </c>
      <c r="P169" s="49" t="s">
        <v>229</v>
      </c>
      <c r="Q169" s="58">
        <v>32438298</v>
      </c>
      <c r="R169" s="58"/>
      <c r="S169" s="58"/>
      <c r="T169" s="58">
        <v>4720526</v>
      </c>
      <c r="U169" s="58"/>
      <c r="V169" s="58"/>
      <c r="W169" s="58"/>
      <c r="X169" s="58"/>
      <c r="Y169" s="58"/>
      <c r="Z169" s="49" t="s">
        <v>42</v>
      </c>
      <c r="AA169" s="60">
        <v>44606</v>
      </c>
      <c r="AB169" s="61"/>
      <c r="AC169" s="61"/>
    </row>
    <row r="170" spans="1:29" x14ac:dyDescent="0.25">
      <c r="A170" s="49">
        <v>162</v>
      </c>
      <c r="B170" s="49" t="s">
        <v>39</v>
      </c>
      <c r="C170" s="49" t="s">
        <v>40</v>
      </c>
      <c r="D170" s="49" t="s">
        <v>230</v>
      </c>
      <c r="E170" s="63">
        <v>44275</v>
      </c>
      <c r="F170" s="64">
        <v>44356</v>
      </c>
      <c r="G170" s="53">
        <v>30909882</v>
      </c>
      <c r="H170" s="54"/>
      <c r="I170" s="54"/>
      <c r="J170" s="54"/>
      <c r="K170" s="54"/>
      <c r="L170" s="54"/>
      <c r="M170" s="54"/>
      <c r="N170" s="54"/>
      <c r="O170" s="65">
        <v>3832605</v>
      </c>
      <c r="P170" s="49" t="s">
        <v>230</v>
      </c>
      <c r="Q170" s="58">
        <v>30909882</v>
      </c>
      <c r="R170" s="58"/>
      <c r="S170" s="58"/>
      <c r="T170" s="58">
        <v>3832605</v>
      </c>
      <c r="U170" s="58"/>
      <c r="V170" s="58"/>
      <c r="W170" s="58"/>
      <c r="X170" s="58"/>
      <c r="Y170" s="58"/>
      <c r="Z170" s="49" t="s">
        <v>42</v>
      </c>
      <c r="AA170" s="60">
        <v>44606</v>
      </c>
      <c r="AB170" s="61"/>
      <c r="AC170" s="61"/>
    </row>
    <row r="171" spans="1:29" x14ac:dyDescent="0.25">
      <c r="A171" s="49">
        <v>163</v>
      </c>
      <c r="B171" s="49" t="s">
        <v>39</v>
      </c>
      <c r="C171" s="49" t="s">
        <v>40</v>
      </c>
      <c r="D171" s="49" t="s">
        <v>231</v>
      </c>
      <c r="E171" s="63">
        <v>44238</v>
      </c>
      <c r="F171" s="64">
        <v>44363</v>
      </c>
      <c r="G171" s="53">
        <v>4697665</v>
      </c>
      <c r="H171" s="54"/>
      <c r="I171" s="54"/>
      <c r="J171" s="54"/>
      <c r="K171" s="54"/>
      <c r="L171" s="54"/>
      <c r="M171" s="54"/>
      <c r="N171" s="54"/>
      <c r="O171" s="65">
        <v>3577009</v>
      </c>
      <c r="P171" s="49" t="s">
        <v>231</v>
      </c>
      <c r="Q171" s="58">
        <v>4697665</v>
      </c>
      <c r="R171" s="58"/>
      <c r="S171" s="58"/>
      <c r="T171" s="58">
        <v>3577009</v>
      </c>
      <c r="U171" s="58"/>
      <c r="V171" s="58"/>
      <c r="W171" s="58"/>
      <c r="X171" s="58"/>
      <c r="Y171" s="58"/>
      <c r="Z171" s="49" t="s">
        <v>42</v>
      </c>
      <c r="AA171" s="60">
        <v>44606</v>
      </c>
      <c r="AB171" s="61"/>
      <c r="AC171" s="61"/>
    </row>
    <row r="172" spans="1:29" x14ac:dyDescent="0.25">
      <c r="A172" s="49">
        <v>164</v>
      </c>
      <c r="B172" s="49" t="s">
        <v>39</v>
      </c>
      <c r="C172" s="49" t="s">
        <v>40</v>
      </c>
      <c r="D172" s="49" t="s">
        <v>232</v>
      </c>
      <c r="E172" s="63">
        <v>44336</v>
      </c>
      <c r="F172" s="64">
        <v>44389</v>
      </c>
      <c r="G172" s="53">
        <v>42194598</v>
      </c>
      <c r="H172" s="54"/>
      <c r="I172" s="54"/>
      <c r="J172" s="54"/>
      <c r="K172" s="54"/>
      <c r="L172" s="54"/>
      <c r="M172" s="54"/>
      <c r="N172" s="54"/>
      <c r="O172" s="65">
        <v>3568249</v>
      </c>
      <c r="P172" s="49" t="s">
        <v>232</v>
      </c>
      <c r="Q172" s="58">
        <v>42194598</v>
      </c>
      <c r="R172" s="58"/>
      <c r="S172" s="58"/>
      <c r="T172" s="58">
        <v>3568249</v>
      </c>
      <c r="U172" s="58"/>
      <c r="V172" s="58"/>
      <c r="W172" s="58"/>
      <c r="X172" s="58"/>
      <c r="Y172" s="58"/>
      <c r="Z172" s="49" t="s">
        <v>42</v>
      </c>
      <c r="AA172" s="60">
        <v>44606</v>
      </c>
      <c r="AB172" s="61"/>
      <c r="AC172" s="61"/>
    </row>
    <row r="173" spans="1:29" x14ac:dyDescent="0.25">
      <c r="A173" s="49">
        <v>165</v>
      </c>
      <c r="B173" s="49" t="s">
        <v>39</v>
      </c>
      <c r="C173" s="49" t="s">
        <v>40</v>
      </c>
      <c r="D173" s="49" t="s">
        <v>233</v>
      </c>
      <c r="E173" s="63">
        <v>44279</v>
      </c>
      <c r="F173" s="64">
        <v>44363</v>
      </c>
      <c r="G173" s="53">
        <v>24724621</v>
      </c>
      <c r="H173" s="54"/>
      <c r="I173" s="54"/>
      <c r="J173" s="54"/>
      <c r="K173" s="54"/>
      <c r="L173" s="54"/>
      <c r="M173" s="54"/>
      <c r="N173" s="54"/>
      <c r="O173" s="65">
        <v>3562012</v>
      </c>
      <c r="P173" s="49" t="s">
        <v>233</v>
      </c>
      <c r="Q173" s="58">
        <v>24724621</v>
      </c>
      <c r="R173" s="58"/>
      <c r="S173" s="58"/>
      <c r="T173" s="58">
        <v>3562012</v>
      </c>
      <c r="U173" s="58"/>
      <c r="V173" s="58"/>
      <c r="W173" s="58"/>
      <c r="X173" s="58"/>
      <c r="Y173" s="58"/>
      <c r="Z173" s="49" t="s">
        <v>42</v>
      </c>
      <c r="AA173" s="60">
        <v>44606</v>
      </c>
      <c r="AB173" s="61"/>
      <c r="AC173" s="61"/>
    </row>
    <row r="174" spans="1:29" x14ac:dyDescent="0.25">
      <c r="A174" s="49">
        <v>166</v>
      </c>
      <c r="B174" s="49" t="s">
        <v>39</v>
      </c>
      <c r="C174" s="49" t="s">
        <v>40</v>
      </c>
      <c r="D174" s="49" t="s">
        <v>234</v>
      </c>
      <c r="E174" s="63">
        <v>44391</v>
      </c>
      <c r="F174" s="64">
        <v>44440</v>
      </c>
      <c r="G174" s="53">
        <v>39336859</v>
      </c>
      <c r="H174" s="54"/>
      <c r="I174" s="54"/>
      <c r="J174" s="54"/>
      <c r="K174" s="54"/>
      <c r="L174" s="54"/>
      <c r="M174" s="54"/>
      <c r="N174" s="54"/>
      <c r="O174" s="65">
        <v>3208476</v>
      </c>
      <c r="P174" s="49" t="s">
        <v>234</v>
      </c>
      <c r="Q174" s="58">
        <v>39336859</v>
      </c>
      <c r="R174" s="58"/>
      <c r="S174" s="58"/>
      <c r="T174" s="58">
        <v>3208476</v>
      </c>
      <c r="U174" s="58"/>
      <c r="V174" s="58"/>
      <c r="W174" s="58"/>
      <c r="X174" s="58"/>
      <c r="Y174" s="58"/>
      <c r="Z174" s="49" t="s">
        <v>42</v>
      </c>
      <c r="AA174" s="60">
        <v>44606</v>
      </c>
      <c r="AB174" s="61"/>
      <c r="AC174" s="61"/>
    </row>
    <row r="175" spans="1:29" x14ac:dyDescent="0.25">
      <c r="A175" s="49">
        <v>167</v>
      </c>
      <c r="B175" s="49" t="s">
        <v>39</v>
      </c>
      <c r="C175" s="49" t="s">
        <v>40</v>
      </c>
      <c r="D175" s="49" t="s">
        <v>235</v>
      </c>
      <c r="E175" s="63">
        <v>44217</v>
      </c>
      <c r="F175" s="64">
        <v>44363</v>
      </c>
      <c r="G175" s="53">
        <v>18549977</v>
      </c>
      <c r="H175" s="54"/>
      <c r="I175" s="54"/>
      <c r="J175" s="54"/>
      <c r="K175" s="54"/>
      <c r="L175" s="54"/>
      <c r="M175" s="54"/>
      <c r="N175" s="54"/>
      <c r="O175" s="65">
        <v>2912742</v>
      </c>
      <c r="P175" s="49" t="s">
        <v>235</v>
      </c>
      <c r="Q175" s="58">
        <v>18549977</v>
      </c>
      <c r="R175" s="58"/>
      <c r="S175" s="58"/>
      <c r="T175" s="58">
        <v>2548955</v>
      </c>
      <c r="U175" s="58">
        <v>363787</v>
      </c>
      <c r="V175" s="58"/>
      <c r="W175" s="58"/>
      <c r="X175" s="58"/>
      <c r="Y175" s="58"/>
      <c r="Z175" s="49" t="s">
        <v>42</v>
      </c>
      <c r="AA175" s="60">
        <v>44606</v>
      </c>
      <c r="AB175" s="61"/>
      <c r="AC175" s="61"/>
    </row>
    <row r="176" spans="1:29" x14ac:dyDescent="0.25">
      <c r="A176" s="49">
        <v>168</v>
      </c>
      <c r="B176" s="49" t="s">
        <v>39</v>
      </c>
      <c r="C176" s="49" t="s">
        <v>40</v>
      </c>
      <c r="D176" s="49" t="s">
        <v>236</v>
      </c>
      <c r="E176" s="63">
        <v>44295</v>
      </c>
      <c r="F176" s="64">
        <v>44323</v>
      </c>
      <c r="G176" s="53">
        <v>18119056</v>
      </c>
      <c r="H176" s="54"/>
      <c r="I176" s="54"/>
      <c r="J176" s="54"/>
      <c r="K176" s="54"/>
      <c r="L176" s="54"/>
      <c r="M176" s="54"/>
      <c r="N176" s="54"/>
      <c r="O176" s="65">
        <v>2679922</v>
      </c>
      <c r="P176" s="49" t="s">
        <v>236</v>
      </c>
      <c r="Q176" s="58">
        <v>18119056</v>
      </c>
      <c r="R176" s="58"/>
      <c r="S176" s="58"/>
      <c r="T176" s="58">
        <v>2679922</v>
      </c>
      <c r="U176" s="58"/>
      <c r="V176" s="58"/>
      <c r="W176" s="58"/>
      <c r="X176" s="58"/>
      <c r="Y176" s="58"/>
      <c r="Z176" s="49" t="s">
        <v>42</v>
      </c>
      <c r="AA176" s="60">
        <v>44606</v>
      </c>
      <c r="AB176" s="61"/>
      <c r="AC176" s="61"/>
    </row>
    <row r="177" spans="1:29" x14ac:dyDescent="0.25">
      <c r="A177" s="49">
        <v>169</v>
      </c>
      <c r="B177" s="49" t="s">
        <v>39</v>
      </c>
      <c r="C177" s="49" t="s">
        <v>40</v>
      </c>
      <c r="D177" s="49" t="s">
        <v>237</v>
      </c>
      <c r="E177" s="63">
        <v>44221</v>
      </c>
      <c r="F177" s="64">
        <v>44320</v>
      </c>
      <c r="G177" s="53">
        <v>8040908</v>
      </c>
      <c r="H177" s="54"/>
      <c r="I177" s="54"/>
      <c r="J177" s="54"/>
      <c r="K177" s="54"/>
      <c r="L177" s="54"/>
      <c r="M177" s="54"/>
      <c r="N177" s="54"/>
      <c r="O177" s="65">
        <v>2128739</v>
      </c>
      <c r="P177" s="49" t="s">
        <v>237</v>
      </c>
      <c r="Q177" s="58">
        <v>8040908</v>
      </c>
      <c r="R177" s="58"/>
      <c r="S177" s="58"/>
      <c r="T177" s="58">
        <v>2128739</v>
      </c>
      <c r="U177" s="58"/>
      <c r="V177" s="58"/>
      <c r="W177" s="58"/>
      <c r="X177" s="58"/>
      <c r="Y177" s="58"/>
      <c r="Z177" s="49" t="s">
        <v>42</v>
      </c>
      <c r="AA177" s="60">
        <v>44606</v>
      </c>
      <c r="AB177" s="61"/>
      <c r="AC177" s="61"/>
    </row>
    <row r="178" spans="1:29" x14ac:dyDescent="0.25">
      <c r="A178" s="49">
        <v>170</v>
      </c>
      <c r="B178" s="49" t="s">
        <v>39</v>
      </c>
      <c r="C178" s="49" t="s">
        <v>40</v>
      </c>
      <c r="D178" s="49" t="s">
        <v>238</v>
      </c>
      <c r="E178" s="63">
        <v>44308</v>
      </c>
      <c r="F178" s="64">
        <v>44320</v>
      </c>
      <c r="G178" s="53">
        <v>12743323</v>
      </c>
      <c r="H178" s="54"/>
      <c r="I178" s="54"/>
      <c r="J178" s="54"/>
      <c r="K178" s="54"/>
      <c r="L178" s="54"/>
      <c r="M178" s="54"/>
      <c r="N178" s="54"/>
      <c r="O178" s="65">
        <v>1997876</v>
      </c>
      <c r="P178" s="49" t="s">
        <v>238</v>
      </c>
      <c r="Q178" s="58">
        <v>12743323</v>
      </c>
      <c r="R178" s="58"/>
      <c r="S178" s="58"/>
      <c r="T178" s="58">
        <v>1997876</v>
      </c>
      <c r="U178" s="58"/>
      <c r="V178" s="58"/>
      <c r="W178" s="58"/>
      <c r="X178" s="58"/>
      <c r="Y178" s="58"/>
      <c r="Z178" s="49" t="s">
        <v>42</v>
      </c>
      <c r="AA178" s="60">
        <v>44606</v>
      </c>
      <c r="AB178" s="61"/>
      <c r="AC178" s="61"/>
    </row>
    <row r="179" spans="1:29" x14ac:dyDescent="0.25">
      <c r="A179" s="49">
        <v>171</v>
      </c>
      <c r="B179" s="49" t="s">
        <v>39</v>
      </c>
      <c r="C179" s="49" t="s">
        <v>40</v>
      </c>
      <c r="D179" s="49" t="s">
        <v>239</v>
      </c>
      <c r="E179" s="63">
        <v>44280</v>
      </c>
      <c r="F179" s="64">
        <v>44323</v>
      </c>
      <c r="G179" s="53">
        <v>15057836</v>
      </c>
      <c r="H179" s="54"/>
      <c r="I179" s="54"/>
      <c r="J179" s="54"/>
      <c r="K179" s="54"/>
      <c r="L179" s="54"/>
      <c r="M179" s="54"/>
      <c r="N179" s="54"/>
      <c r="O179" s="65">
        <v>1841371</v>
      </c>
      <c r="P179" s="49" t="s">
        <v>239</v>
      </c>
      <c r="Q179" s="58">
        <v>15057836</v>
      </c>
      <c r="R179" s="58"/>
      <c r="S179" s="58"/>
      <c r="T179" s="58">
        <v>1841371</v>
      </c>
      <c r="U179" s="58"/>
      <c r="V179" s="58"/>
      <c r="W179" s="58"/>
      <c r="X179" s="58"/>
      <c r="Y179" s="58"/>
      <c r="Z179" s="49" t="s">
        <v>42</v>
      </c>
      <c r="AA179" s="60">
        <v>44606</v>
      </c>
      <c r="AB179" s="61"/>
      <c r="AC179" s="61"/>
    </row>
    <row r="180" spans="1:29" x14ac:dyDescent="0.25">
      <c r="A180" s="49">
        <v>172</v>
      </c>
      <c r="B180" s="49" t="s">
        <v>39</v>
      </c>
      <c r="C180" s="49" t="s">
        <v>40</v>
      </c>
      <c r="D180" s="49" t="s">
        <v>240</v>
      </c>
      <c r="E180" s="63">
        <v>44270</v>
      </c>
      <c r="F180" s="64">
        <v>44344</v>
      </c>
      <c r="G180" s="53">
        <v>13150015</v>
      </c>
      <c r="H180" s="54"/>
      <c r="I180" s="54"/>
      <c r="J180" s="54"/>
      <c r="K180" s="54"/>
      <c r="L180" s="54"/>
      <c r="M180" s="54"/>
      <c r="N180" s="54"/>
      <c r="O180" s="65">
        <v>1473531</v>
      </c>
      <c r="P180" s="49" t="s">
        <v>240</v>
      </c>
      <c r="Q180" s="58">
        <v>13150015</v>
      </c>
      <c r="R180" s="58"/>
      <c r="S180" s="58"/>
      <c r="T180" s="58">
        <v>1473531</v>
      </c>
      <c r="U180" s="58"/>
      <c r="V180" s="58"/>
      <c r="W180" s="58"/>
      <c r="X180" s="58"/>
      <c r="Y180" s="58"/>
      <c r="Z180" s="49" t="s">
        <v>42</v>
      </c>
      <c r="AA180" s="60">
        <v>44606</v>
      </c>
      <c r="AB180" s="61"/>
      <c r="AC180" s="61"/>
    </row>
    <row r="181" spans="1:29" x14ac:dyDescent="0.25">
      <c r="A181" s="49">
        <v>173</v>
      </c>
      <c r="B181" s="49" t="s">
        <v>39</v>
      </c>
      <c r="C181" s="49" t="s">
        <v>40</v>
      </c>
      <c r="D181" s="49" t="s">
        <v>241</v>
      </c>
      <c r="E181" s="63">
        <v>44328</v>
      </c>
      <c r="F181" s="64">
        <v>44420</v>
      </c>
      <c r="G181" s="53">
        <v>26863118</v>
      </c>
      <c r="H181" s="54"/>
      <c r="I181" s="54"/>
      <c r="J181" s="54"/>
      <c r="K181" s="54"/>
      <c r="L181" s="54"/>
      <c r="M181" s="54"/>
      <c r="N181" s="54"/>
      <c r="O181" s="65">
        <v>1452348</v>
      </c>
      <c r="P181" s="49" t="s">
        <v>241</v>
      </c>
      <c r="Q181" s="58">
        <v>26863118</v>
      </c>
      <c r="R181" s="58"/>
      <c r="S181" s="58"/>
      <c r="T181" s="58">
        <v>1452348</v>
      </c>
      <c r="U181" s="58"/>
      <c r="V181" s="58"/>
      <c r="W181" s="58"/>
      <c r="X181" s="58"/>
      <c r="Y181" s="58"/>
      <c r="Z181" s="49" t="s">
        <v>42</v>
      </c>
      <c r="AA181" s="60">
        <v>44606</v>
      </c>
      <c r="AB181" s="61"/>
      <c r="AC181" s="61"/>
    </row>
    <row r="182" spans="1:29" x14ac:dyDescent="0.25">
      <c r="A182" s="49">
        <v>174</v>
      </c>
      <c r="B182" s="49" t="s">
        <v>39</v>
      </c>
      <c r="C182" s="49" t="s">
        <v>40</v>
      </c>
      <c r="D182" s="49" t="s">
        <v>242</v>
      </c>
      <c r="E182" s="63">
        <v>44314</v>
      </c>
      <c r="F182" s="64">
        <v>44350</v>
      </c>
      <c r="G182" s="53">
        <v>9747386</v>
      </c>
      <c r="H182" s="54"/>
      <c r="I182" s="54"/>
      <c r="J182" s="54"/>
      <c r="K182" s="54"/>
      <c r="L182" s="54"/>
      <c r="M182" s="54"/>
      <c r="N182" s="54"/>
      <c r="O182" s="65">
        <v>1110020</v>
      </c>
      <c r="P182" s="49" t="s">
        <v>242</v>
      </c>
      <c r="Q182" s="58">
        <v>9747386</v>
      </c>
      <c r="R182" s="58"/>
      <c r="S182" s="58"/>
      <c r="T182" s="58">
        <v>1110020</v>
      </c>
      <c r="U182" s="58"/>
      <c r="V182" s="58"/>
      <c r="W182" s="58"/>
      <c r="X182" s="58"/>
      <c r="Y182" s="58"/>
      <c r="Z182" s="49" t="s">
        <v>42</v>
      </c>
      <c r="AA182" s="60">
        <v>44606</v>
      </c>
      <c r="AB182" s="61"/>
      <c r="AC182" s="61"/>
    </row>
    <row r="183" spans="1:29" x14ac:dyDescent="0.25">
      <c r="A183" s="49">
        <v>175</v>
      </c>
      <c r="B183" s="49" t="s">
        <v>39</v>
      </c>
      <c r="C183" s="49" t="s">
        <v>40</v>
      </c>
      <c r="D183" s="49" t="s">
        <v>243</v>
      </c>
      <c r="E183" s="63">
        <v>44383</v>
      </c>
      <c r="F183" s="64">
        <v>44440</v>
      </c>
      <c r="G183" s="53">
        <v>13185773</v>
      </c>
      <c r="H183" s="54"/>
      <c r="I183" s="54"/>
      <c r="J183" s="54"/>
      <c r="K183" s="54"/>
      <c r="L183" s="54"/>
      <c r="M183" s="54"/>
      <c r="N183" s="54"/>
      <c r="O183" s="65">
        <v>1107997</v>
      </c>
      <c r="P183" s="49" t="s">
        <v>243</v>
      </c>
      <c r="Q183" s="58">
        <v>13185773</v>
      </c>
      <c r="R183" s="58"/>
      <c r="S183" s="58"/>
      <c r="T183" s="58">
        <v>1107997</v>
      </c>
      <c r="U183" s="58"/>
      <c r="V183" s="58"/>
      <c r="W183" s="58"/>
      <c r="X183" s="58"/>
      <c r="Y183" s="58"/>
      <c r="Z183" s="49" t="s">
        <v>42</v>
      </c>
      <c r="AA183" s="60">
        <v>44606</v>
      </c>
      <c r="AB183" s="61"/>
      <c r="AC183" s="61"/>
    </row>
    <row r="184" spans="1:29" x14ac:dyDescent="0.25">
      <c r="A184" s="49">
        <v>176</v>
      </c>
      <c r="B184" s="49" t="s">
        <v>39</v>
      </c>
      <c r="C184" s="49" t="s">
        <v>40</v>
      </c>
      <c r="D184" s="49" t="s">
        <v>244</v>
      </c>
      <c r="E184" s="63">
        <v>44307</v>
      </c>
      <c r="F184" s="64">
        <v>44350</v>
      </c>
      <c r="G184" s="53">
        <v>5428347</v>
      </c>
      <c r="H184" s="54"/>
      <c r="I184" s="54"/>
      <c r="J184" s="54"/>
      <c r="K184" s="54"/>
      <c r="L184" s="54"/>
      <c r="M184" s="54"/>
      <c r="N184" s="54"/>
      <c r="O184" s="65">
        <v>947525</v>
      </c>
      <c r="P184" s="49" t="s">
        <v>244</v>
      </c>
      <c r="Q184" s="58">
        <v>5428347</v>
      </c>
      <c r="R184" s="58"/>
      <c r="S184" s="58"/>
      <c r="T184" s="58">
        <v>730020</v>
      </c>
      <c r="U184" s="58">
        <v>217505</v>
      </c>
      <c r="V184" s="58"/>
      <c r="W184" s="58"/>
      <c r="X184" s="58"/>
      <c r="Y184" s="58"/>
      <c r="Z184" s="49" t="s">
        <v>42</v>
      </c>
      <c r="AA184" s="60">
        <v>44606</v>
      </c>
      <c r="AB184" s="61"/>
      <c r="AC184" s="61"/>
    </row>
    <row r="185" spans="1:29" x14ac:dyDescent="0.25">
      <c r="A185" s="49">
        <v>177</v>
      </c>
      <c r="B185" s="49" t="s">
        <v>39</v>
      </c>
      <c r="C185" s="49" t="s">
        <v>40</v>
      </c>
      <c r="D185" s="49" t="s">
        <v>245</v>
      </c>
      <c r="E185" s="63">
        <v>44283</v>
      </c>
      <c r="F185" s="64">
        <v>44320</v>
      </c>
      <c r="G185" s="53">
        <v>14184854</v>
      </c>
      <c r="H185" s="54"/>
      <c r="I185" s="54"/>
      <c r="J185" s="54"/>
      <c r="K185" s="54"/>
      <c r="L185" s="54"/>
      <c r="M185" s="54"/>
      <c r="N185" s="54"/>
      <c r="O185" s="65">
        <v>913562</v>
      </c>
      <c r="P185" s="49" t="s">
        <v>245</v>
      </c>
      <c r="Q185" s="58">
        <v>14184854</v>
      </c>
      <c r="R185" s="58"/>
      <c r="S185" s="58"/>
      <c r="T185" s="58">
        <v>913562</v>
      </c>
      <c r="U185" s="58"/>
      <c r="V185" s="58"/>
      <c r="W185" s="58"/>
      <c r="X185" s="58"/>
      <c r="Y185" s="58"/>
      <c r="Z185" s="49" t="s">
        <v>42</v>
      </c>
      <c r="AA185" s="60">
        <v>44606</v>
      </c>
      <c r="AB185" s="61"/>
      <c r="AC185" s="61"/>
    </row>
    <row r="186" spans="1:29" x14ac:dyDescent="0.25">
      <c r="A186" s="49">
        <v>178</v>
      </c>
      <c r="B186" s="49" t="s">
        <v>39</v>
      </c>
      <c r="C186" s="49" t="s">
        <v>40</v>
      </c>
      <c r="D186" s="49" t="s">
        <v>246</v>
      </c>
      <c r="E186" s="63">
        <v>44316</v>
      </c>
      <c r="F186" s="64">
        <v>44350</v>
      </c>
      <c r="G186" s="53">
        <v>5055251</v>
      </c>
      <c r="H186" s="54"/>
      <c r="I186" s="54"/>
      <c r="J186" s="54"/>
      <c r="K186" s="54"/>
      <c r="L186" s="54"/>
      <c r="M186" s="54"/>
      <c r="N186" s="54"/>
      <c r="O186" s="65">
        <v>876192</v>
      </c>
      <c r="P186" s="49" t="s">
        <v>246</v>
      </c>
      <c r="Q186" s="58">
        <v>5055251</v>
      </c>
      <c r="R186" s="58"/>
      <c r="S186" s="58"/>
      <c r="T186" s="58">
        <v>876192</v>
      </c>
      <c r="U186" s="58"/>
      <c r="V186" s="58"/>
      <c r="W186" s="58"/>
      <c r="X186" s="58"/>
      <c r="Y186" s="58"/>
      <c r="Z186" s="49" t="s">
        <v>42</v>
      </c>
      <c r="AA186" s="60">
        <v>44606</v>
      </c>
      <c r="AB186" s="61"/>
      <c r="AC186" s="61"/>
    </row>
    <row r="187" spans="1:29" x14ac:dyDescent="0.25">
      <c r="A187" s="49">
        <v>179</v>
      </c>
      <c r="B187" s="49" t="s">
        <v>39</v>
      </c>
      <c r="C187" s="49" t="s">
        <v>40</v>
      </c>
      <c r="D187" s="49" t="s">
        <v>247</v>
      </c>
      <c r="E187" s="63">
        <v>44342</v>
      </c>
      <c r="F187" s="64">
        <v>44350</v>
      </c>
      <c r="G187" s="53">
        <v>29534173</v>
      </c>
      <c r="H187" s="54"/>
      <c r="I187" s="54"/>
      <c r="J187" s="54"/>
      <c r="K187" s="54"/>
      <c r="L187" s="54"/>
      <c r="M187" s="54"/>
      <c r="N187" s="54"/>
      <c r="O187" s="65">
        <v>854760</v>
      </c>
      <c r="P187" s="49" t="s">
        <v>247</v>
      </c>
      <c r="Q187" s="58">
        <v>29534173</v>
      </c>
      <c r="R187" s="58"/>
      <c r="S187" s="58"/>
      <c r="T187" s="58">
        <v>672255</v>
      </c>
      <c r="U187" s="58">
        <v>182505</v>
      </c>
      <c r="V187" s="58"/>
      <c r="W187" s="58"/>
      <c r="X187" s="58"/>
      <c r="Y187" s="58"/>
      <c r="Z187" s="49" t="s">
        <v>42</v>
      </c>
      <c r="AA187" s="60">
        <v>44606</v>
      </c>
      <c r="AB187" s="61"/>
      <c r="AC187" s="61"/>
    </row>
    <row r="188" spans="1:29" x14ac:dyDescent="0.25">
      <c r="A188" s="49">
        <v>180</v>
      </c>
      <c r="B188" s="49" t="s">
        <v>39</v>
      </c>
      <c r="C188" s="49" t="s">
        <v>40</v>
      </c>
      <c r="D188" s="49" t="s">
        <v>248</v>
      </c>
      <c r="E188" s="63">
        <v>44278</v>
      </c>
      <c r="F188" s="64">
        <v>44320</v>
      </c>
      <c r="G188" s="53">
        <v>5049944</v>
      </c>
      <c r="H188" s="54"/>
      <c r="I188" s="54"/>
      <c r="J188" s="54"/>
      <c r="K188" s="54"/>
      <c r="L188" s="54"/>
      <c r="M188" s="54"/>
      <c r="N188" s="54"/>
      <c r="O188" s="65">
        <v>710010</v>
      </c>
      <c r="P188" s="49" t="s">
        <v>248</v>
      </c>
      <c r="Q188" s="58">
        <v>5049944</v>
      </c>
      <c r="R188" s="58"/>
      <c r="S188" s="58"/>
      <c r="T188" s="58">
        <v>710010</v>
      </c>
      <c r="U188" s="58"/>
      <c r="V188" s="58"/>
      <c r="W188" s="58"/>
      <c r="X188" s="58"/>
      <c r="Y188" s="58"/>
      <c r="Z188" s="49" t="s">
        <v>42</v>
      </c>
      <c r="AA188" s="60">
        <v>44606</v>
      </c>
      <c r="AB188" s="61"/>
      <c r="AC188" s="61"/>
    </row>
    <row r="189" spans="1:29" x14ac:dyDescent="0.25">
      <c r="A189" s="49">
        <v>181</v>
      </c>
      <c r="B189" s="49" t="s">
        <v>39</v>
      </c>
      <c r="C189" s="49" t="s">
        <v>40</v>
      </c>
      <c r="D189" s="49" t="s">
        <v>249</v>
      </c>
      <c r="E189" s="63">
        <v>44270</v>
      </c>
      <c r="F189" s="64">
        <v>44356</v>
      </c>
      <c r="G189" s="53">
        <v>16205698</v>
      </c>
      <c r="H189" s="54"/>
      <c r="I189" s="54"/>
      <c r="J189" s="54"/>
      <c r="K189" s="54"/>
      <c r="L189" s="54"/>
      <c r="M189" s="54"/>
      <c r="N189" s="54"/>
      <c r="O189" s="65">
        <v>611792</v>
      </c>
      <c r="P189" s="49" t="s">
        <v>249</v>
      </c>
      <c r="Q189" s="58">
        <v>16205698</v>
      </c>
      <c r="R189" s="58"/>
      <c r="S189" s="58"/>
      <c r="T189" s="58">
        <v>550277</v>
      </c>
      <c r="U189" s="58">
        <v>61515</v>
      </c>
      <c r="V189" s="58"/>
      <c r="W189" s="58"/>
      <c r="X189" s="58"/>
      <c r="Y189" s="58"/>
      <c r="Z189" s="49" t="s">
        <v>42</v>
      </c>
      <c r="AA189" s="60">
        <v>44606</v>
      </c>
      <c r="AB189" s="61"/>
      <c r="AC189" s="61"/>
    </row>
    <row r="190" spans="1:29" x14ac:dyDescent="0.25">
      <c r="A190" s="49">
        <v>182</v>
      </c>
      <c r="B190" s="49" t="s">
        <v>39</v>
      </c>
      <c r="C190" s="49" t="s">
        <v>40</v>
      </c>
      <c r="D190" s="49" t="s">
        <v>250</v>
      </c>
      <c r="E190" s="63">
        <v>44376</v>
      </c>
      <c r="F190" s="64">
        <v>44384</v>
      </c>
      <c r="G190" s="53">
        <v>1183879</v>
      </c>
      <c r="H190" s="54"/>
      <c r="I190" s="54"/>
      <c r="J190" s="54"/>
      <c r="K190" s="54"/>
      <c r="L190" s="54"/>
      <c r="M190" s="54"/>
      <c r="N190" s="54"/>
      <c r="O190" s="65">
        <v>411474</v>
      </c>
      <c r="P190" s="49" t="s">
        <v>250</v>
      </c>
      <c r="Q190" s="58">
        <v>1183879</v>
      </c>
      <c r="R190" s="58"/>
      <c r="S190" s="58"/>
      <c r="T190" s="58">
        <v>47687</v>
      </c>
      <c r="U190" s="58">
        <v>363787</v>
      </c>
      <c r="V190" s="58"/>
      <c r="W190" s="58"/>
      <c r="X190" s="58"/>
      <c r="Y190" s="58"/>
      <c r="Z190" s="49" t="s">
        <v>42</v>
      </c>
      <c r="AA190" s="60">
        <v>44606</v>
      </c>
      <c r="AB190" s="61"/>
      <c r="AC190" s="61"/>
    </row>
    <row r="191" spans="1:29" x14ac:dyDescent="0.25">
      <c r="A191" s="49">
        <v>183</v>
      </c>
      <c r="B191" s="49" t="s">
        <v>39</v>
      </c>
      <c r="C191" s="49" t="s">
        <v>40</v>
      </c>
      <c r="D191" s="49" t="s">
        <v>251</v>
      </c>
      <c r="E191" s="63">
        <v>44300</v>
      </c>
      <c r="F191" s="64">
        <v>44320</v>
      </c>
      <c r="G191" s="53">
        <v>1589900</v>
      </c>
      <c r="H191" s="54"/>
      <c r="I191" s="54"/>
      <c r="J191" s="54"/>
      <c r="K191" s="54"/>
      <c r="L191" s="54"/>
      <c r="M191" s="54"/>
      <c r="N191" s="54"/>
      <c r="O191" s="65">
        <v>299505</v>
      </c>
      <c r="P191" s="49" t="s">
        <v>251</v>
      </c>
      <c r="Q191" s="58">
        <v>1589900</v>
      </c>
      <c r="R191" s="58"/>
      <c r="S191" s="58"/>
      <c r="T191" s="58">
        <v>299505</v>
      </c>
      <c r="U191" s="58"/>
      <c r="V191" s="58"/>
      <c r="W191" s="58"/>
      <c r="X191" s="58"/>
      <c r="Y191" s="58"/>
      <c r="Z191" s="49" t="s">
        <v>42</v>
      </c>
      <c r="AA191" s="60">
        <v>44606</v>
      </c>
      <c r="AB191" s="61"/>
      <c r="AC191" s="61"/>
    </row>
    <row r="192" spans="1:29" x14ac:dyDescent="0.25">
      <c r="A192" s="49">
        <v>184</v>
      </c>
      <c r="B192" s="49" t="s">
        <v>39</v>
      </c>
      <c r="C192" s="49" t="s">
        <v>40</v>
      </c>
      <c r="D192" s="49" t="s">
        <v>252</v>
      </c>
      <c r="E192" s="63">
        <v>44244</v>
      </c>
      <c r="F192" s="64">
        <v>44363</v>
      </c>
      <c r="G192" s="53">
        <v>10985794</v>
      </c>
      <c r="H192" s="54"/>
      <c r="I192" s="54"/>
      <c r="J192" s="54"/>
      <c r="K192" s="54"/>
      <c r="L192" s="54"/>
      <c r="M192" s="54"/>
      <c r="N192" s="54"/>
      <c r="O192" s="65">
        <v>182505</v>
      </c>
      <c r="P192" s="49" t="s">
        <v>252</v>
      </c>
      <c r="Q192" s="58">
        <v>10985794</v>
      </c>
      <c r="R192" s="58"/>
      <c r="S192" s="58"/>
      <c r="T192" s="58">
        <v>182505</v>
      </c>
      <c r="U192" s="58"/>
      <c r="V192" s="58"/>
      <c r="W192" s="58"/>
      <c r="X192" s="58"/>
      <c r="Y192" s="58"/>
      <c r="Z192" s="49" t="s">
        <v>42</v>
      </c>
      <c r="AA192" s="60">
        <v>44606</v>
      </c>
      <c r="AB192" s="61"/>
      <c r="AC192" s="61"/>
    </row>
    <row r="193" spans="1:29" x14ac:dyDescent="0.25">
      <c r="A193" s="49">
        <v>185</v>
      </c>
      <c r="B193" s="49" t="s">
        <v>39</v>
      </c>
      <c r="C193" s="49" t="s">
        <v>40</v>
      </c>
      <c r="D193" s="49" t="s">
        <v>253</v>
      </c>
      <c r="E193" s="63">
        <v>44282</v>
      </c>
      <c r="F193" s="64">
        <v>44320</v>
      </c>
      <c r="G193" s="53">
        <v>1043333</v>
      </c>
      <c r="H193" s="54"/>
      <c r="I193" s="54"/>
      <c r="J193" s="54"/>
      <c r="K193" s="54"/>
      <c r="L193" s="54"/>
      <c r="M193" s="54"/>
      <c r="N193" s="54"/>
      <c r="O193" s="65">
        <v>74726</v>
      </c>
      <c r="P193" s="49" t="s">
        <v>253</v>
      </c>
      <c r="Q193" s="58">
        <v>1043333</v>
      </c>
      <c r="R193" s="58"/>
      <c r="S193" s="58"/>
      <c r="T193" s="58">
        <v>74726</v>
      </c>
      <c r="U193" s="58"/>
      <c r="V193" s="58"/>
      <c r="W193" s="58"/>
      <c r="X193" s="58"/>
      <c r="Y193" s="58"/>
      <c r="Z193" s="49" t="s">
        <v>42</v>
      </c>
      <c r="AA193" s="60">
        <v>44606</v>
      </c>
      <c r="AB193" s="61"/>
      <c r="AC193" s="61"/>
    </row>
    <row r="194" spans="1:29" x14ac:dyDescent="0.25">
      <c r="A194" s="49">
        <v>186</v>
      </c>
      <c r="B194" s="49" t="s">
        <v>39</v>
      </c>
      <c r="C194" s="49" t="s">
        <v>40</v>
      </c>
      <c r="D194" s="49" t="s">
        <v>254</v>
      </c>
      <c r="E194" s="63">
        <v>44295</v>
      </c>
      <c r="F194" s="64">
        <v>44350</v>
      </c>
      <c r="G194" s="53">
        <v>6901612</v>
      </c>
      <c r="H194" s="54"/>
      <c r="I194" s="54"/>
      <c r="J194" s="54"/>
      <c r="K194" s="54"/>
      <c r="L194" s="54"/>
      <c r="M194" s="54"/>
      <c r="N194" s="54"/>
      <c r="O194" s="65">
        <v>727574</v>
      </c>
      <c r="P194" s="49" t="s">
        <v>254</v>
      </c>
      <c r="Q194" s="58">
        <v>6901612</v>
      </c>
      <c r="R194" s="58"/>
      <c r="S194" s="58"/>
      <c r="T194" s="58">
        <v>48868</v>
      </c>
      <c r="U194" s="58">
        <v>678706</v>
      </c>
      <c r="V194" s="58"/>
      <c r="W194" s="58"/>
      <c r="X194" s="58"/>
      <c r="Y194" s="58"/>
      <c r="Z194" s="49" t="s">
        <v>42</v>
      </c>
      <c r="AA194" s="60">
        <v>44606</v>
      </c>
      <c r="AB194" s="61"/>
      <c r="AC194" s="61"/>
    </row>
    <row r="195" spans="1:29" x14ac:dyDescent="0.25">
      <c r="A195" s="49">
        <v>187</v>
      </c>
      <c r="B195" s="49" t="s">
        <v>39</v>
      </c>
      <c r="C195" s="49" t="s">
        <v>40</v>
      </c>
      <c r="D195" s="49" t="s">
        <v>255</v>
      </c>
      <c r="E195" s="63">
        <v>44328</v>
      </c>
      <c r="F195" s="64">
        <v>44350</v>
      </c>
      <c r="G195" s="53">
        <v>3455917</v>
      </c>
      <c r="H195" s="54"/>
      <c r="I195" s="54"/>
      <c r="J195" s="54"/>
      <c r="K195" s="54"/>
      <c r="L195" s="54"/>
      <c r="M195" s="54"/>
      <c r="N195" s="54"/>
      <c r="O195" s="65">
        <v>294704</v>
      </c>
      <c r="P195" s="49" t="s">
        <v>255</v>
      </c>
      <c r="Q195" s="58">
        <v>3455917</v>
      </c>
      <c r="R195" s="58"/>
      <c r="S195" s="58"/>
      <c r="T195" s="58">
        <v>112199</v>
      </c>
      <c r="U195" s="58">
        <v>182505</v>
      </c>
      <c r="V195" s="58"/>
      <c r="W195" s="58"/>
      <c r="X195" s="58"/>
      <c r="Y195" s="58"/>
      <c r="Z195" s="49" t="s">
        <v>256</v>
      </c>
      <c r="AA195" s="60">
        <v>44606</v>
      </c>
      <c r="AB195" s="61"/>
      <c r="AC195" s="61"/>
    </row>
    <row r="196" spans="1:29" x14ac:dyDescent="0.25">
      <c r="A196" s="49">
        <v>188</v>
      </c>
      <c r="B196" s="49" t="s">
        <v>39</v>
      </c>
      <c r="C196" s="49" t="s">
        <v>40</v>
      </c>
      <c r="D196" s="49" t="s">
        <v>257</v>
      </c>
      <c r="E196" s="63">
        <v>44366</v>
      </c>
      <c r="F196" s="64">
        <v>44462</v>
      </c>
      <c r="G196" s="53">
        <v>43431871</v>
      </c>
      <c r="H196" s="54"/>
      <c r="I196" s="54"/>
      <c r="J196" s="54"/>
      <c r="K196" s="54"/>
      <c r="L196" s="54"/>
      <c r="M196" s="54"/>
      <c r="N196" s="54"/>
      <c r="O196" s="65">
        <v>43431871</v>
      </c>
      <c r="P196" s="49" t="s">
        <v>257</v>
      </c>
      <c r="Q196" s="58">
        <v>43431871</v>
      </c>
      <c r="R196" s="58"/>
      <c r="S196" s="58"/>
      <c r="T196" s="58">
        <v>43092518</v>
      </c>
      <c r="U196" s="58">
        <v>339353</v>
      </c>
      <c r="V196" s="58"/>
      <c r="W196" s="58"/>
      <c r="X196" s="58"/>
      <c r="Y196" s="58"/>
      <c r="Z196" s="67" t="s">
        <v>258</v>
      </c>
      <c r="AA196" s="68" t="s">
        <v>259</v>
      </c>
      <c r="AB196" s="61"/>
      <c r="AC196" s="61"/>
    </row>
    <row r="197" spans="1:29" x14ac:dyDescent="0.25">
      <c r="A197" s="49">
        <v>189</v>
      </c>
      <c r="B197" s="49" t="s">
        <v>39</v>
      </c>
      <c r="C197" s="49" t="s">
        <v>40</v>
      </c>
      <c r="D197" s="49" t="s">
        <v>260</v>
      </c>
      <c r="E197" s="63">
        <v>44258</v>
      </c>
      <c r="F197" s="64">
        <v>44389</v>
      </c>
      <c r="G197" s="53">
        <v>266266</v>
      </c>
      <c r="H197" s="54"/>
      <c r="I197" s="54"/>
      <c r="J197" s="54"/>
      <c r="K197" s="54"/>
      <c r="L197" s="54"/>
      <c r="M197" s="54"/>
      <c r="N197" s="54"/>
      <c r="O197" s="65">
        <v>266266</v>
      </c>
      <c r="P197" s="49" t="s">
        <v>260</v>
      </c>
      <c r="Q197" s="58">
        <v>266266</v>
      </c>
      <c r="R197" s="58"/>
      <c r="S197" s="58"/>
      <c r="T197" s="58">
        <v>266266</v>
      </c>
      <c r="U197" s="58"/>
      <c r="V197" s="58"/>
      <c r="W197" s="58"/>
      <c r="X197" s="58"/>
      <c r="Y197" s="58"/>
      <c r="Z197" s="49" t="s">
        <v>261</v>
      </c>
      <c r="AA197" s="60">
        <v>44523</v>
      </c>
      <c r="AB197" s="61"/>
      <c r="AC197" s="61"/>
    </row>
    <row r="198" spans="1:29" x14ac:dyDescent="0.25">
      <c r="A198" s="49">
        <v>190</v>
      </c>
      <c r="B198" s="49" t="s">
        <v>39</v>
      </c>
      <c r="C198" s="49" t="s">
        <v>40</v>
      </c>
      <c r="D198" s="49" t="s">
        <v>262</v>
      </c>
      <c r="E198" s="63">
        <v>44341</v>
      </c>
      <c r="F198" s="64">
        <v>44414</v>
      </c>
      <c r="G198" s="53">
        <v>10350</v>
      </c>
      <c r="H198" s="54"/>
      <c r="I198" s="54"/>
      <c r="J198" s="54"/>
      <c r="K198" s="54"/>
      <c r="L198" s="54"/>
      <c r="M198" s="54"/>
      <c r="N198" s="54"/>
      <c r="O198" s="65">
        <v>10350</v>
      </c>
      <c r="P198" s="49" t="s">
        <v>262</v>
      </c>
      <c r="Q198" s="58">
        <v>10350</v>
      </c>
      <c r="R198" s="58"/>
      <c r="S198" s="58"/>
      <c r="T198" s="58">
        <v>10350</v>
      </c>
      <c r="U198" s="58"/>
      <c r="V198" s="58"/>
      <c r="W198" s="58"/>
      <c r="X198" s="58"/>
      <c r="Y198" s="58"/>
      <c r="Z198" s="49" t="s">
        <v>263</v>
      </c>
      <c r="AA198" s="60">
        <v>44550</v>
      </c>
      <c r="AB198" s="61"/>
      <c r="AC198" s="61"/>
    </row>
    <row r="199" spans="1:29" x14ac:dyDescent="0.25">
      <c r="A199" s="49">
        <v>191</v>
      </c>
      <c r="B199" s="49" t="s">
        <v>39</v>
      </c>
      <c r="C199" s="49" t="s">
        <v>40</v>
      </c>
      <c r="D199" s="49" t="s">
        <v>264</v>
      </c>
      <c r="E199" s="63">
        <v>44065</v>
      </c>
      <c r="F199" s="64">
        <v>44110</v>
      </c>
      <c r="G199" s="53">
        <v>216000</v>
      </c>
      <c r="H199" s="54"/>
      <c r="I199" s="54"/>
      <c r="J199" s="54"/>
      <c r="K199" s="54"/>
      <c r="L199" s="54"/>
      <c r="M199" s="54"/>
      <c r="N199" s="54"/>
      <c r="O199" s="65">
        <v>216000</v>
      </c>
      <c r="P199" s="49" t="s">
        <v>264</v>
      </c>
      <c r="Q199" s="58">
        <v>216000</v>
      </c>
      <c r="R199" s="58"/>
      <c r="S199" s="58"/>
      <c r="T199" s="58">
        <v>216000</v>
      </c>
      <c r="U199" s="58"/>
      <c r="V199" s="58"/>
      <c r="W199" s="58"/>
      <c r="X199" s="58"/>
      <c r="Y199" s="58"/>
      <c r="Z199" s="49" t="s">
        <v>265</v>
      </c>
      <c r="AA199" s="60">
        <v>44147</v>
      </c>
      <c r="AB199" s="61"/>
      <c r="AC199" s="61"/>
    </row>
    <row r="200" spans="1:29" x14ac:dyDescent="0.25">
      <c r="A200" s="49">
        <v>192</v>
      </c>
      <c r="B200" s="49" t="s">
        <v>39</v>
      </c>
      <c r="C200" s="49" t="s">
        <v>40</v>
      </c>
      <c r="D200" s="49" t="s">
        <v>266</v>
      </c>
      <c r="E200" s="63">
        <v>44329</v>
      </c>
      <c r="F200" s="64">
        <v>44350</v>
      </c>
      <c r="G200" s="53">
        <v>381515</v>
      </c>
      <c r="H200" s="54"/>
      <c r="I200" s="54"/>
      <c r="J200" s="54"/>
      <c r="K200" s="54"/>
      <c r="L200" s="54"/>
      <c r="M200" s="54"/>
      <c r="N200" s="54"/>
      <c r="O200" s="65">
        <v>381515</v>
      </c>
      <c r="P200" s="49" t="s">
        <v>266</v>
      </c>
      <c r="Q200" s="58">
        <v>381515</v>
      </c>
      <c r="R200" s="58"/>
      <c r="S200" s="58"/>
      <c r="T200" s="58">
        <v>381515</v>
      </c>
      <c r="U200" s="58"/>
      <c r="V200" s="58"/>
      <c r="W200" s="58"/>
      <c r="X200" s="58"/>
      <c r="Y200" s="58"/>
      <c r="Z200" s="49" t="s">
        <v>267</v>
      </c>
      <c r="AA200" s="60">
        <v>44452</v>
      </c>
      <c r="AB200" s="61"/>
      <c r="AC200" s="61"/>
    </row>
    <row r="201" spans="1:29" x14ac:dyDescent="0.25">
      <c r="A201" s="49">
        <v>193</v>
      </c>
      <c r="B201" s="49" t="s">
        <v>39</v>
      </c>
      <c r="C201" s="49" t="s">
        <v>40</v>
      </c>
      <c r="D201" s="49" t="s">
        <v>268</v>
      </c>
      <c r="E201" s="63">
        <v>44281</v>
      </c>
      <c r="F201" s="64">
        <v>44350</v>
      </c>
      <c r="G201" s="53">
        <v>17398</v>
      </c>
      <c r="H201" s="54"/>
      <c r="I201" s="54"/>
      <c r="J201" s="54"/>
      <c r="K201" s="54"/>
      <c r="L201" s="54"/>
      <c r="M201" s="54"/>
      <c r="N201" s="54"/>
      <c r="O201" s="65">
        <v>17398</v>
      </c>
      <c r="P201" s="49" t="s">
        <v>268</v>
      </c>
      <c r="Q201" s="58">
        <v>17398</v>
      </c>
      <c r="R201" s="58"/>
      <c r="S201" s="58"/>
      <c r="T201" s="58">
        <v>17398</v>
      </c>
      <c r="U201" s="58"/>
      <c r="V201" s="58"/>
      <c r="W201" s="58"/>
      <c r="X201" s="58"/>
      <c r="Y201" s="58"/>
      <c r="Z201" s="49" t="s">
        <v>267</v>
      </c>
      <c r="AA201" s="60">
        <v>44452</v>
      </c>
      <c r="AB201" s="61"/>
      <c r="AC201" s="61"/>
    </row>
    <row r="202" spans="1:29" x14ac:dyDescent="0.25">
      <c r="A202" s="49">
        <v>194</v>
      </c>
      <c r="B202" s="49" t="s">
        <v>39</v>
      </c>
      <c r="C202" s="49" t="s">
        <v>40</v>
      </c>
      <c r="D202" s="49" t="s">
        <v>269</v>
      </c>
      <c r="E202" s="63">
        <v>44328</v>
      </c>
      <c r="F202" s="64">
        <v>44350</v>
      </c>
      <c r="G202" s="53">
        <v>20700</v>
      </c>
      <c r="H202" s="54"/>
      <c r="I202" s="54"/>
      <c r="J202" s="54"/>
      <c r="K202" s="54"/>
      <c r="L202" s="54"/>
      <c r="M202" s="54"/>
      <c r="N202" s="54"/>
      <c r="O202" s="65">
        <v>20700</v>
      </c>
      <c r="P202" s="49" t="s">
        <v>269</v>
      </c>
      <c r="Q202" s="58">
        <v>20700</v>
      </c>
      <c r="R202" s="58"/>
      <c r="S202" s="58"/>
      <c r="T202" s="58">
        <v>20700</v>
      </c>
      <c r="U202" s="58"/>
      <c r="V202" s="58"/>
      <c r="W202" s="58"/>
      <c r="X202" s="58"/>
      <c r="Y202" s="58"/>
      <c r="Z202" s="49" t="s">
        <v>267</v>
      </c>
      <c r="AA202" s="60">
        <v>44452</v>
      </c>
      <c r="AB202" s="61"/>
      <c r="AC202" s="61"/>
    </row>
    <row r="203" spans="1:29" x14ac:dyDescent="0.25">
      <c r="A203" s="49">
        <v>195</v>
      </c>
      <c r="B203" s="49" t="s">
        <v>39</v>
      </c>
      <c r="C203" s="49" t="s">
        <v>40</v>
      </c>
      <c r="D203" s="49" t="s">
        <v>270</v>
      </c>
      <c r="E203" s="63">
        <v>44169</v>
      </c>
      <c r="F203" s="64">
        <v>44350</v>
      </c>
      <c r="G203" s="53">
        <v>1003000</v>
      </c>
      <c r="H203" s="54"/>
      <c r="I203" s="54"/>
      <c r="J203" s="54"/>
      <c r="K203" s="54"/>
      <c r="L203" s="54"/>
      <c r="M203" s="54"/>
      <c r="N203" s="54"/>
      <c r="O203" s="65">
        <v>1003000</v>
      </c>
      <c r="P203" s="49" t="s">
        <v>270</v>
      </c>
      <c r="Q203" s="58">
        <v>1003000</v>
      </c>
      <c r="R203" s="58"/>
      <c r="S203" s="58"/>
      <c r="T203" s="58">
        <v>1003000</v>
      </c>
      <c r="U203" s="58"/>
      <c r="V203" s="58"/>
      <c r="W203" s="58"/>
      <c r="X203" s="58"/>
      <c r="Y203" s="58"/>
      <c r="Z203" s="49" t="s">
        <v>267</v>
      </c>
      <c r="AA203" s="60">
        <v>44452</v>
      </c>
      <c r="AB203" s="61"/>
      <c r="AC203" s="61"/>
    </row>
    <row r="204" spans="1:29" x14ac:dyDescent="0.25">
      <c r="A204" s="49">
        <v>196</v>
      </c>
      <c r="B204" s="49" t="s">
        <v>39</v>
      </c>
      <c r="C204" s="49" t="s">
        <v>40</v>
      </c>
      <c r="D204" s="49" t="s">
        <v>271</v>
      </c>
      <c r="E204" s="63">
        <v>44300</v>
      </c>
      <c r="F204" s="64">
        <v>44350</v>
      </c>
      <c r="G204" s="53">
        <v>1469655</v>
      </c>
      <c r="H204" s="54"/>
      <c r="I204" s="54"/>
      <c r="J204" s="54"/>
      <c r="K204" s="54"/>
      <c r="L204" s="54"/>
      <c r="M204" s="54"/>
      <c r="N204" s="54"/>
      <c r="O204" s="65">
        <v>1469655</v>
      </c>
      <c r="P204" s="49" t="s">
        <v>271</v>
      </c>
      <c r="Q204" s="58">
        <v>1469655</v>
      </c>
      <c r="R204" s="58"/>
      <c r="S204" s="58"/>
      <c r="T204" s="58">
        <v>1469655</v>
      </c>
      <c r="U204" s="58"/>
      <c r="V204" s="58"/>
      <c r="W204" s="58"/>
      <c r="X204" s="58"/>
      <c r="Y204" s="58"/>
      <c r="Z204" s="49" t="s">
        <v>267</v>
      </c>
      <c r="AA204" s="60">
        <v>44452</v>
      </c>
      <c r="AB204" s="61"/>
      <c r="AC204" s="61"/>
    </row>
    <row r="205" spans="1:29" x14ac:dyDescent="0.25">
      <c r="A205" s="49">
        <v>197</v>
      </c>
      <c r="B205" s="49" t="s">
        <v>39</v>
      </c>
      <c r="C205" s="49" t="s">
        <v>40</v>
      </c>
      <c r="D205" s="49" t="s">
        <v>272</v>
      </c>
      <c r="E205" s="63">
        <v>44347</v>
      </c>
      <c r="F205" s="64">
        <v>44389</v>
      </c>
      <c r="G205" s="53">
        <v>11452112</v>
      </c>
      <c r="H205" s="54"/>
      <c r="I205" s="54"/>
      <c r="J205" s="54"/>
      <c r="K205" s="54"/>
      <c r="L205" s="54"/>
      <c r="M205" s="54"/>
      <c r="N205" s="54"/>
      <c r="O205" s="65">
        <v>11452112</v>
      </c>
      <c r="P205" s="49" t="s">
        <v>272</v>
      </c>
      <c r="Q205" s="58">
        <v>11452112</v>
      </c>
      <c r="R205" s="58"/>
      <c r="S205" s="58"/>
      <c r="T205" s="58">
        <v>11452112.24</v>
      </c>
      <c r="U205" s="58"/>
      <c r="V205" s="58"/>
      <c r="W205" s="58"/>
      <c r="X205" s="58"/>
      <c r="Y205" s="58"/>
      <c r="Z205" s="49" t="s">
        <v>273</v>
      </c>
      <c r="AA205" s="60">
        <v>44495</v>
      </c>
      <c r="AB205" s="61"/>
      <c r="AC205" s="61"/>
    </row>
    <row r="206" spans="1:29" x14ac:dyDescent="0.25">
      <c r="A206" s="49">
        <v>198</v>
      </c>
      <c r="B206" s="49" t="s">
        <v>39</v>
      </c>
      <c r="C206" s="49" t="s">
        <v>40</v>
      </c>
      <c r="D206" s="49" t="s">
        <v>274</v>
      </c>
      <c r="E206" s="63">
        <v>44347</v>
      </c>
      <c r="F206" s="64">
        <v>44389</v>
      </c>
      <c r="G206" s="53">
        <v>3574256</v>
      </c>
      <c r="H206" s="54"/>
      <c r="I206" s="54"/>
      <c r="J206" s="54"/>
      <c r="K206" s="54"/>
      <c r="L206" s="54"/>
      <c r="M206" s="54"/>
      <c r="N206" s="54"/>
      <c r="O206" s="65">
        <v>3574256</v>
      </c>
      <c r="P206" s="49" t="s">
        <v>274</v>
      </c>
      <c r="Q206" s="58">
        <v>3574256</v>
      </c>
      <c r="R206" s="58"/>
      <c r="S206" s="58"/>
      <c r="T206" s="58">
        <v>3574256</v>
      </c>
      <c r="U206" s="58"/>
      <c r="V206" s="58"/>
      <c r="W206" s="58"/>
      <c r="X206" s="58"/>
      <c r="Y206" s="58"/>
      <c r="Z206" s="49" t="s">
        <v>275</v>
      </c>
      <c r="AA206" s="60">
        <v>44523</v>
      </c>
      <c r="AB206" s="61"/>
      <c r="AC206" s="61"/>
    </row>
    <row r="207" spans="1:29" x14ac:dyDescent="0.25">
      <c r="A207" s="49">
        <v>199</v>
      </c>
      <c r="B207" s="49" t="s">
        <v>39</v>
      </c>
      <c r="C207" s="49" t="s">
        <v>40</v>
      </c>
      <c r="D207" s="49" t="s">
        <v>276</v>
      </c>
      <c r="E207" s="63">
        <v>44355</v>
      </c>
      <c r="F207" s="64">
        <v>44389</v>
      </c>
      <c r="G207" s="53">
        <v>923000</v>
      </c>
      <c r="H207" s="54"/>
      <c r="I207" s="54"/>
      <c r="J207" s="54"/>
      <c r="K207" s="54"/>
      <c r="L207" s="54"/>
      <c r="M207" s="54"/>
      <c r="N207" s="54"/>
      <c r="O207" s="65">
        <v>923000</v>
      </c>
      <c r="P207" s="49" t="s">
        <v>276</v>
      </c>
      <c r="Q207" s="58">
        <v>923000</v>
      </c>
      <c r="R207" s="58"/>
      <c r="S207" s="58"/>
      <c r="T207" s="58">
        <v>923000</v>
      </c>
      <c r="U207" s="58"/>
      <c r="V207" s="58"/>
      <c r="W207" s="58"/>
      <c r="X207" s="58"/>
      <c r="Y207" s="58"/>
      <c r="Z207" s="49" t="s">
        <v>275</v>
      </c>
      <c r="AA207" s="60">
        <v>44523</v>
      </c>
      <c r="AB207" s="61"/>
      <c r="AC207" s="61"/>
    </row>
    <row r="208" spans="1:29" x14ac:dyDescent="0.25">
      <c r="A208" s="49">
        <v>200</v>
      </c>
      <c r="B208" s="49" t="s">
        <v>39</v>
      </c>
      <c r="C208" s="49" t="s">
        <v>40</v>
      </c>
      <c r="D208" s="49" t="s">
        <v>277</v>
      </c>
      <c r="E208" s="63">
        <v>44336</v>
      </c>
      <c r="F208" s="64">
        <v>44389</v>
      </c>
      <c r="G208" s="53">
        <v>189528</v>
      </c>
      <c r="H208" s="54"/>
      <c r="I208" s="54"/>
      <c r="J208" s="54"/>
      <c r="K208" s="54"/>
      <c r="L208" s="54"/>
      <c r="M208" s="54"/>
      <c r="N208" s="54"/>
      <c r="O208" s="65">
        <v>189528</v>
      </c>
      <c r="P208" s="49" t="s">
        <v>277</v>
      </c>
      <c r="Q208" s="58">
        <v>189528</v>
      </c>
      <c r="R208" s="58"/>
      <c r="S208" s="58"/>
      <c r="T208" s="58">
        <v>189528</v>
      </c>
      <c r="U208" s="58"/>
      <c r="V208" s="58"/>
      <c r="W208" s="58"/>
      <c r="X208" s="58"/>
      <c r="Y208" s="58"/>
      <c r="Z208" s="49" t="s">
        <v>275</v>
      </c>
      <c r="AA208" s="60">
        <v>44523</v>
      </c>
      <c r="AB208" s="61"/>
      <c r="AC208" s="61"/>
    </row>
    <row r="209" spans="1:29" x14ac:dyDescent="0.25">
      <c r="A209" s="49">
        <v>201</v>
      </c>
      <c r="B209" s="49" t="s">
        <v>39</v>
      </c>
      <c r="C209" s="49" t="s">
        <v>40</v>
      </c>
      <c r="D209" s="49" t="s">
        <v>278</v>
      </c>
      <c r="E209" s="63">
        <v>44265</v>
      </c>
      <c r="F209" s="64">
        <v>44389</v>
      </c>
      <c r="G209" s="53">
        <v>228146</v>
      </c>
      <c r="H209" s="54"/>
      <c r="I209" s="54"/>
      <c r="J209" s="54"/>
      <c r="K209" s="54"/>
      <c r="L209" s="54"/>
      <c r="M209" s="54"/>
      <c r="N209" s="54"/>
      <c r="O209" s="65">
        <v>228146</v>
      </c>
      <c r="P209" s="49" t="s">
        <v>278</v>
      </c>
      <c r="Q209" s="58">
        <v>228146</v>
      </c>
      <c r="R209" s="58"/>
      <c r="S209" s="58"/>
      <c r="T209" s="58">
        <v>228146</v>
      </c>
      <c r="U209" s="58"/>
      <c r="V209" s="58"/>
      <c r="W209" s="58"/>
      <c r="X209" s="58"/>
      <c r="Y209" s="58"/>
      <c r="Z209" s="49" t="s">
        <v>275</v>
      </c>
      <c r="AA209" s="60">
        <v>44523</v>
      </c>
      <c r="AB209" s="61"/>
      <c r="AC209" s="61"/>
    </row>
    <row r="210" spans="1:29" x14ac:dyDescent="0.25">
      <c r="A210" s="49">
        <v>202</v>
      </c>
      <c r="B210" s="49" t="s">
        <v>39</v>
      </c>
      <c r="C210" s="49" t="s">
        <v>40</v>
      </c>
      <c r="D210" s="49" t="s">
        <v>279</v>
      </c>
      <c r="E210" s="63">
        <v>44271</v>
      </c>
      <c r="F210" s="64">
        <v>44389</v>
      </c>
      <c r="G210" s="53">
        <v>1424370</v>
      </c>
      <c r="H210" s="54"/>
      <c r="I210" s="54"/>
      <c r="J210" s="54"/>
      <c r="K210" s="54"/>
      <c r="L210" s="54"/>
      <c r="M210" s="54"/>
      <c r="N210" s="54"/>
      <c r="O210" s="65">
        <v>1424370</v>
      </c>
      <c r="P210" s="49" t="s">
        <v>279</v>
      </c>
      <c r="Q210" s="58">
        <v>1424370</v>
      </c>
      <c r="R210" s="58"/>
      <c r="S210" s="58"/>
      <c r="T210" s="58">
        <v>1424370</v>
      </c>
      <c r="U210" s="58"/>
      <c r="V210" s="58"/>
      <c r="W210" s="58"/>
      <c r="X210" s="58"/>
      <c r="Y210" s="58"/>
      <c r="Z210" s="49" t="s">
        <v>275</v>
      </c>
      <c r="AA210" s="60">
        <v>44523</v>
      </c>
      <c r="AB210" s="61"/>
      <c r="AC210" s="61"/>
    </row>
    <row r="211" spans="1:29" x14ac:dyDescent="0.25">
      <c r="A211" s="49">
        <v>203</v>
      </c>
      <c r="B211" s="49" t="s">
        <v>39</v>
      </c>
      <c r="C211" s="49" t="s">
        <v>40</v>
      </c>
      <c r="D211" s="49" t="s">
        <v>280</v>
      </c>
      <c r="E211" s="63">
        <v>44362</v>
      </c>
      <c r="F211" s="64">
        <v>44414</v>
      </c>
      <c r="G211" s="53">
        <v>94764</v>
      </c>
      <c r="H211" s="54"/>
      <c r="I211" s="54"/>
      <c r="J211" s="54"/>
      <c r="K211" s="54"/>
      <c r="L211" s="54"/>
      <c r="M211" s="54"/>
      <c r="N211" s="54"/>
      <c r="O211" s="65">
        <v>94764</v>
      </c>
      <c r="P211" s="49" t="s">
        <v>280</v>
      </c>
      <c r="Q211" s="58">
        <v>94764</v>
      </c>
      <c r="R211" s="58"/>
      <c r="S211" s="58"/>
      <c r="T211" s="58">
        <v>94764</v>
      </c>
      <c r="U211" s="58"/>
      <c r="V211" s="58"/>
      <c r="W211" s="58"/>
      <c r="X211" s="58"/>
      <c r="Y211" s="58"/>
      <c r="Z211" s="49" t="s">
        <v>281</v>
      </c>
      <c r="AA211" s="60">
        <v>44550</v>
      </c>
      <c r="AB211" s="61"/>
      <c r="AC211" s="61"/>
    </row>
    <row r="212" spans="1:29" x14ac:dyDescent="0.25">
      <c r="A212" s="49">
        <v>204</v>
      </c>
      <c r="B212" s="49" t="s">
        <v>39</v>
      </c>
      <c r="C212" s="49" t="s">
        <v>118</v>
      </c>
      <c r="D212" s="49" t="s">
        <v>282</v>
      </c>
      <c r="E212" s="63">
        <v>42541</v>
      </c>
      <c r="F212" s="64">
        <v>42633</v>
      </c>
      <c r="G212" s="53">
        <v>240600</v>
      </c>
      <c r="H212" s="54"/>
      <c r="I212" s="54"/>
      <c r="J212" s="54"/>
      <c r="K212" s="54"/>
      <c r="L212" s="54"/>
      <c r="M212" s="54"/>
      <c r="N212" s="54"/>
      <c r="O212" s="65">
        <v>240600</v>
      </c>
      <c r="P212" s="49" t="s">
        <v>282</v>
      </c>
      <c r="Q212" s="58">
        <v>240600</v>
      </c>
      <c r="R212" s="58"/>
      <c r="S212" s="58"/>
      <c r="T212" s="58"/>
      <c r="U212" s="58"/>
      <c r="V212" s="58"/>
      <c r="W212" s="58"/>
      <c r="X212" s="58">
        <v>240600</v>
      </c>
      <c r="Y212" s="58"/>
      <c r="Z212" s="49" t="s">
        <v>283</v>
      </c>
      <c r="AA212" s="60">
        <v>42376</v>
      </c>
      <c r="AB212" s="61"/>
      <c r="AC212" s="61"/>
    </row>
    <row r="213" spans="1:29" x14ac:dyDescent="0.25">
      <c r="A213" s="49">
        <v>205</v>
      </c>
      <c r="B213" s="49" t="s">
        <v>39</v>
      </c>
      <c r="C213" s="49" t="s">
        <v>40</v>
      </c>
      <c r="D213" s="49" t="s">
        <v>284</v>
      </c>
      <c r="E213" s="63">
        <v>44193</v>
      </c>
      <c r="F213" s="64">
        <v>44228</v>
      </c>
      <c r="G213" s="53">
        <v>1619280</v>
      </c>
      <c r="H213" s="54"/>
      <c r="I213" s="54"/>
      <c r="J213" s="54"/>
      <c r="K213" s="54"/>
      <c r="L213" s="54"/>
      <c r="M213" s="54"/>
      <c r="N213" s="54"/>
      <c r="O213" s="65">
        <v>32386</v>
      </c>
      <c r="P213" s="49" t="s">
        <v>284</v>
      </c>
      <c r="Q213" s="58">
        <v>1619280</v>
      </c>
      <c r="R213" s="58"/>
      <c r="S213" s="58"/>
      <c r="T213" s="58">
        <v>32386</v>
      </c>
      <c r="U213" s="58"/>
      <c r="V213" s="58"/>
      <c r="W213" s="58"/>
      <c r="X213" s="58"/>
      <c r="Y213" s="58"/>
      <c r="Z213" s="49" t="s">
        <v>285</v>
      </c>
      <c r="AA213" s="60">
        <v>44228</v>
      </c>
      <c r="AB213" s="61"/>
      <c r="AC213" s="61"/>
    </row>
    <row r="214" spans="1:29" x14ac:dyDescent="0.25">
      <c r="A214" s="49">
        <v>206</v>
      </c>
      <c r="B214" s="49" t="s">
        <v>39</v>
      </c>
      <c r="C214" s="49" t="s">
        <v>40</v>
      </c>
      <c r="D214" s="49" t="s">
        <v>286</v>
      </c>
      <c r="E214" s="63">
        <v>44036</v>
      </c>
      <c r="F214" s="64">
        <v>44144</v>
      </c>
      <c r="G214" s="53">
        <v>3545992</v>
      </c>
      <c r="H214" s="54"/>
      <c r="I214" s="54"/>
      <c r="J214" s="54"/>
      <c r="K214" s="54"/>
      <c r="L214" s="54"/>
      <c r="M214" s="54"/>
      <c r="N214" s="54"/>
      <c r="O214" s="65">
        <v>26793</v>
      </c>
      <c r="P214" s="49" t="s">
        <v>286</v>
      </c>
      <c r="Q214" s="58">
        <v>3545992</v>
      </c>
      <c r="R214" s="58"/>
      <c r="S214" s="58"/>
      <c r="T214" s="58">
        <v>26793</v>
      </c>
      <c r="U214" s="58"/>
      <c r="V214" s="58"/>
      <c r="W214" s="58"/>
      <c r="X214" s="58"/>
      <c r="Y214" s="58"/>
      <c r="Z214" s="49" t="s">
        <v>285</v>
      </c>
      <c r="AA214" s="60">
        <v>44117</v>
      </c>
      <c r="AB214" s="61"/>
      <c r="AC214" s="61"/>
    </row>
    <row r="215" spans="1:29" x14ac:dyDescent="0.25">
      <c r="A215" s="49">
        <v>207</v>
      </c>
      <c r="B215" s="49" t="s">
        <v>39</v>
      </c>
      <c r="C215" s="49" t="s">
        <v>118</v>
      </c>
      <c r="D215" s="49" t="s">
        <v>287</v>
      </c>
      <c r="E215" s="63">
        <v>43303</v>
      </c>
      <c r="F215" s="64">
        <v>43314</v>
      </c>
      <c r="G215" s="53">
        <v>15936</v>
      </c>
      <c r="H215" s="54"/>
      <c r="I215" s="54"/>
      <c r="J215" s="54"/>
      <c r="K215" s="54"/>
      <c r="L215" s="54"/>
      <c r="M215" s="54"/>
      <c r="N215" s="54"/>
      <c r="O215" s="65">
        <v>319</v>
      </c>
      <c r="P215" s="49" t="s">
        <v>287</v>
      </c>
      <c r="Q215" s="58">
        <v>15936</v>
      </c>
      <c r="R215" s="58"/>
      <c r="S215" s="58"/>
      <c r="T215" s="58">
        <v>319</v>
      </c>
      <c r="U215" s="58"/>
      <c r="V215" s="58"/>
      <c r="W215" s="58"/>
      <c r="X215" s="58"/>
      <c r="Y215" s="58"/>
      <c r="Z215" s="49" t="s">
        <v>285</v>
      </c>
      <c r="AA215" s="60">
        <v>43343</v>
      </c>
      <c r="AB215" s="61"/>
      <c r="AC215" s="61"/>
    </row>
    <row r="216" spans="1:29" x14ac:dyDescent="0.25">
      <c r="A216" s="49">
        <v>208</v>
      </c>
      <c r="B216" s="49" t="s">
        <v>39</v>
      </c>
      <c r="C216" s="49" t="s">
        <v>118</v>
      </c>
      <c r="D216" s="49" t="s">
        <v>288</v>
      </c>
      <c r="E216" s="63">
        <v>43259</v>
      </c>
      <c r="F216" s="64">
        <v>43286</v>
      </c>
      <c r="G216" s="53">
        <v>15936</v>
      </c>
      <c r="H216" s="54"/>
      <c r="I216" s="54"/>
      <c r="J216" s="54"/>
      <c r="K216" s="54"/>
      <c r="L216" s="54"/>
      <c r="M216" s="54"/>
      <c r="N216" s="54"/>
      <c r="O216" s="65">
        <v>319</v>
      </c>
      <c r="P216" s="49" t="s">
        <v>288</v>
      </c>
      <c r="Q216" s="58">
        <v>15936</v>
      </c>
      <c r="R216" s="58"/>
      <c r="S216" s="58"/>
      <c r="T216" s="58">
        <v>319</v>
      </c>
      <c r="U216" s="58"/>
      <c r="V216" s="58"/>
      <c r="W216" s="58"/>
      <c r="X216" s="58"/>
      <c r="Y216" s="58"/>
      <c r="Z216" s="49" t="s">
        <v>285</v>
      </c>
      <c r="AA216" s="60">
        <v>43312</v>
      </c>
      <c r="AB216" s="61"/>
      <c r="AC216" s="61"/>
    </row>
    <row r="217" spans="1:29" x14ac:dyDescent="0.25">
      <c r="A217" s="49">
        <v>209</v>
      </c>
      <c r="B217" s="49" t="s">
        <v>39</v>
      </c>
      <c r="C217" s="49" t="s">
        <v>118</v>
      </c>
      <c r="D217" s="49" t="s">
        <v>289</v>
      </c>
      <c r="E217" s="63">
        <v>43280</v>
      </c>
      <c r="F217" s="64">
        <v>43314</v>
      </c>
      <c r="G217" s="53">
        <v>31037</v>
      </c>
      <c r="H217" s="54"/>
      <c r="I217" s="54"/>
      <c r="J217" s="54"/>
      <c r="K217" s="54"/>
      <c r="L217" s="54"/>
      <c r="M217" s="54"/>
      <c r="N217" s="54"/>
      <c r="O217" s="65">
        <v>621</v>
      </c>
      <c r="P217" s="49" t="s">
        <v>289</v>
      </c>
      <c r="Q217" s="58">
        <v>31037</v>
      </c>
      <c r="R217" s="58"/>
      <c r="S217" s="58"/>
      <c r="T217" s="58">
        <v>621</v>
      </c>
      <c r="U217" s="58"/>
      <c r="V217" s="58"/>
      <c r="W217" s="58"/>
      <c r="X217" s="58"/>
      <c r="Y217" s="58"/>
      <c r="Z217" s="49" t="s">
        <v>285</v>
      </c>
      <c r="AA217" s="60">
        <v>43343</v>
      </c>
      <c r="AB217" s="61"/>
      <c r="AC217" s="61"/>
    </row>
    <row r="218" spans="1:29" x14ac:dyDescent="0.25">
      <c r="A218" s="49">
        <v>210</v>
      </c>
      <c r="B218" s="49" t="s">
        <v>39</v>
      </c>
      <c r="C218" s="49" t="s">
        <v>118</v>
      </c>
      <c r="D218" s="49" t="s">
        <v>290</v>
      </c>
      <c r="E218" s="63">
        <v>43280</v>
      </c>
      <c r="F218" s="64">
        <v>43314</v>
      </c>
      <c r="G218" s="53">
        <v>31037</v>
      </c>
      <c r="H218" s="54"/>
      <c r="I218" s="54"/>
      <c r="J218" s="54"/>
      <c r="K218" s="54"/>
      <c r="L218" s="54"/>
      <c r="M218" s="54"/>
      <c r="N218" s="54"/>
      <c r="O218" s="65">
        <v>621</v>
      </c>
      <c r="P218" s="49" t="s">
        <v>290</v>
      </c>
      <c r="Q218" s="58">
        <v>31037</v>
      </c>
      <c r="R218" s="58"/>
      <c r="S218" s="58"/>
      <c r="T218" s="58">
        <v>621</v>
      </c>
      <c r="U218" s="58"/>
      <c r="V218" s="58"/>
      <c r="W218" s="58"/>
      <c r="X218" s="58"/>
      <c r="Y218" s="58"/>
      <c r="Z218" s="49" t="s">
        <v>285</v>
      </c>
      <c r="AA218" s="60">
        <v>43343</v>
      </c>
      <c r="AB218" s="61"/>
      <c r="AC218" s="61"/>
    </row>
    <row r="219" spans="1:29" x14ac:dyDescent="0.25">
      <c r="A219" s="49">
        <v>211</v>
      </c>
      <c r="B219" s="49" t="s">
        <v>39</v>
      </c>
      <c r="C219" s="49" t="s">
        <v>118</v>
      </c>
      <c r="D219" s="49" t="s">
        <v>291</v>
      </c>
      <c r="E219" s="63">
        <v>43291</v>
      </c>
      <c r="F219" s="64">
        <v>43320</v>
      </c>
      <c r="G219" s="53">
        <v>34801</v>
      </c>
      <c r="H219" s="54"/>
      <c r="I219" s="54"/>
      <c r="J219" s="54"/>
      <c r="K219" s="54"/>
      <c r="L219" s="54"/>
      <c r="M219" s="54"/>
      <c r="N219" s="54"/>
      <c r="O219" s="65">
        <v>696</v>
      </c>
      <c r="P219" s="49" t="s">
        <v>291</v>
      </c>
      <c r="Q219" s="58">
        <v>34801</v>
      </c>
      <c r="R219" s="58"/>
      <c r="S219" s="58"/>
      <c r="T219" s="58">
        <v>696</v>
      </c>
      <c r="U219" s="58"/>
      <c r="V219" s="58"/>
      <c r="W219" s="58"/>
      <c r="X219" s="58"/>
      <c r="Y219" s="58"/>
      <c r="Z219" s="49" t="s">
        <v>285</v>
      </c>
      <c r="AA219" s="60">
        <v>43343</v>
      </c>
      <c r="AB219" s="61"/>
      <c r="AC219" s="61"/>
    </row>
    <row r="220" spans="1:29" x14ac:dyDescent="0.25">
      <c r="A220" s="49">
        <v>212</v>
      </c>
      <c r="B220" s="49" t="s">
        <v>39</v>
      </c>
      <c r="C220" s="49" t="s">
        <v>118</v>
      </c>
      <c r="D220" s="49" t="s">
        <v>292</v>
      </c>
      <c r="E220" s="63">
        <v>43289</v>
      </c>
      <c r="F220" s="64">
        <v>43314</v>
      </c>
      <c r="G220" s="53">
        <v>46973</v>
      </c>
      <c r="H220" s="54"/>
      <c r="I220" s="54"/>
      <c r="J220" s="54"/>
      <c r="K220" s="54"/>
      <c r="L220" s="54"/>
      <c r="M220" s="54"/>
      <c r="N220" s="54"/>
      <c r="O220" s="65">
        <v>939</v>
      </c>
      <c r="P220" s="49" t="s">
        <v>292</v>
      </c>
      <c r="Q220" s="58">
        <v>46973</v>
      </c>
      <c r="R220" s="58"/>
      <c r="S220" s="58"/>
      <c r="T220" s="58">
        <v>939</v>
      </c>
      <c r="U220" s="58"/>
      <c r="V220" s="58"/>
      <c r="W220" s="58"/>
      <c r="X220" s="58"/>
      <c r="Y220" s="58"/>
      <c r="Z220" s="49" t="s">
        <v>285</v>
      </c>
      <c r="AA220" s="60">
        <v>43343</v>
      </c>
      <c r="AB220" s="61"/>
      <c r="AC220" s="61"/>
    </row>
    <row r="221" spans="1:29" x14ac:dyDescent="0.25">
      <c r="A221" s="49">
        <v>213</v>
      </c>
      <c r="B221" s="49" t="s">
        <v>39</v>
      </c>
      <c r="C221" s="49" t="s">
        <v>40</v>
      </c>
      <c r="D221" s="49" t="s">
        <v>293</v>
      </c>
      <c r="E221" s="63">
        <v>44073</v>
      </c>
      <c r="F221" s="64">
        <v>44110</v>
      </c>
      <c r="G221" s="53">
        <v>47113</v>
      </c>
      <c r="H221" s="54"/>
      <c r="I221" s="54"/>
      <c r="J221" s="54"/>
      <c r="K221" s="54"/>
      <c r="L221" s="54"/>
      <c r="M221" s="54"/>
      <c r="N221" s="54"/>
      <c r="O221" s="65">
        <v>942</v>
      </c>
      <c r="P221" s="49" t="s">
        <v>293</v>
      </c>
      <c r="Q221" s="58">
        <v>47113</v>
      </c>
      <c r="R221" s="58"/>
      <c r="S221" s="58"/>
      <c r="T221" s="58">
        <v>942</v>
      </c>
      <c r="U221" s="58"/>
      <c r="V221" s="58"/>
      <c r="W221" s="58"/>
      <c r="X221" s="58"/>
      <c r="Y221" s="58"/>
      <c r="Z221" s="49" t="s">
        <v>285</v>
      </c>
      <c r="AA221" s="60">
        <v>44131</v>
      </c>
      <c r="AB221" s="61"/>
      <c r="AC221" s="61"/>
    </row>
    <row r="222" spans="1:29" x14ac:dyDescent="0.25">
      <c r="A222" s="49">
        <v>214</v>
      </c>
      <c r="B222" s="49" t="s">
        <v>39</v>
      </c>
      <c r="C222" s="49" t="s">
        <v>118</v>
      </c>
      <c r="D222" s="49" t="s">
        <v>294</v>
      </c>
      <c r="E222" s="63">
        <v>43308</v>
      </c>
      <c r="F222" s="64">
        <v>43315</v>
      </c>
      <c r="G222" s="53">
        <v>48263</v>
      </c>
      <c r="H222" s="54"/>
      <c r="I222" s="54"/>
      <c r="J222" s="54"/>
      <c r="K222" s="54"/>
      <c r="L222" s="54"/>
      <c r="M222" s="54"/>
      <c r="N222" s="54"/>
      <c r="O222" s="65">
        <v>965</v>
      </c>
      <c r="P222" s="49" t="s">
        <v>294</v>
      </c>
      <c r="Q222" s="58">
        <v>48263</v>
      </c>
      <c r="R222" s="58"/>
      <c r="S222" s="58"/>
      <c r="T222" s="58">
        <v>965</v>
      </c>
      <c r="U222" s="58"/>
      <c r="V222" s="58"/>
      <c r="W222" s="58"/>
      <c r="X222" s="58"/>
      <c r="Y222" s="58"/>
      <c r="Z222" s="49" t="s">
        <v>285</v>
      </c>
      <c r="AA222" s="60">
        <v>43343</v>
      </c>
      <c r="AB222" s="61"/>
      <c r="AC222" s="61"/>
    </row>
    <row r="223" spans="1:29" x14ac:dyDescent="0.25">
      <c r="A223" s="49">
        <v>215</v>
      </c>
      <c r="B223" s="49" t="s">
        <v>39</v>
      </c>
      <c r="C223" s="49" t="s">
        <v>118</v>
      </c>
      <c r="D223" s="49" t="s">
        <v>295</v>
      </c>
      <c r="E223" s="63">
        <v>43263</v>
      </c>
      <c r="F223" s="64">
        <v>43286</v>
      </c>
      <c r="G223" s="53">
        <v>74565</v>
      </c>
      <c r="H223" s="54"/>
      <c r="I223" s="54"/>
      <c r="J223" s="54"/>
      <c r="K223" s="54"/>
      <c r="L223" s="54"/>
      <c r="M223" s="54"/>
      <c r="N223" s="54"/>
      <c r="O223" s="65">
        <v>1491</v>
      </c>
      <c r="P223" s="49" t="s">
        <v>295</v>
      </c>
      <c r="Q223" s="58">
        <v>74565</v>
      </c>
      <c r="R223" s="58"/>
      <c r="S223" s="58"/>
      <c r="T223" s="58">
        <v>1491</v>
      </c>
      <c r="U223" s="58"/>
      <c r="V223" s="58"/>
      <c r="W223" s="58"/>
      <c r="X223" s="58"/>
      <c r="Y223" s="58"/>
      <c r="Z223" s="49" t="s">
        <v>285</v>
      </c>
      <c r="AA223" s="60">
        <v>43312</v>
      </c>
      <c r="AB223" s="61"/>
      <c r="AC223" s="61"/>
    </row>
    <row r="224" spans="1:29" x14ac:dyDescent="0.25">
      <c r="A224" s="49">
        <v>216</v>
      </c>
      <c r="B224" s="49" t="s">
        <v>39</v>
      </c>
      <c r="C224" s="49" t="s">
        <v>118</v>
      </c>
      <c r="D224" s="49" t="s">
        <v>296</v>
      </c>
      <c r="E224" s="63">
        <v>43299</v>
      </c>
      <c r="F224" s="64">
        <v>43314</v>
      </c>
      <c r="G224" s="53">
        <v>95000</v>
      </c>
      <c r="H224" s="54"/>
      <c r="I224" s="54"/>
      <c r="J224" s="54"/>
      <c r="K224" s="54"/>
      <c r="L224" s="54"/>
      <c r="M224" s="54"/>
      <c r="N224" s="54"/>
      <c r="O224" s="65">
        <v>1900</v>
      </c>
      <c r="P224" s="49" t="s">
        <v>296</v>
      </c>
      <c r="Q224" s="58">
        <v>95000</v>
      </c>
      <c r="R224" s="58"/>
      <c r="S224" s="58"/>
      <c r="T224" s="58">
        <v>1900</v>
      </c>
      <c r="U224" s="58"/>
      <c r="V224" s="58"/>
      <c r="W224" s="58"/>
      <c r="X224" s="58"/>
      <c r="Y224" s="58"/>
      <c r="Z224" s="49" t="s">
        <v>285</v>
      </c>
      <c r="AA224" s="60">
        <v>43343</v>
      </c>
      <c r="AB224" s="61"/>
      <c r="AC224" s="61"/>
    </row>
    <row r="225" spans="1:29" x14ac:dyDescent="0.25">
      <c r="A225" s="49">
        <v>217</v>
      </c>
      <c r="B225" s="49" t="s">
        <v>39</v>
      </c>
      <c r="C225" s="49" t="s">
        <v>118</v>
      </c>
      <c r="D225" s="49" t="s">
        <v>297</v>
      </c>
      <c r="E225" s="63">
        <v>43257</v>
      </c>
      <c r="F225" s="64">
        <v>43286</v>
      </c>
      <c r="G225" s="53">
        <v>95000</v>
      </c>
      <c r="H225" s="54"/>
      <c r="I225" s="54"/>
      <c r="J225" s="54"/>
      <c r="K225" s="54"/>
      <c r="L225" s="54"/>
      <c r="M225" s="54"/>
      <c r="N225" s="54"/>
      <c r="O225" s="65">
        <v>1900</v>
      </c>
      <c r="P225" s="49" t="s">
        <v>297</v>
      </c>
      <c r="Q225" s="58">
        <v>95000</v>
      </c>
      <c r="R225" s="58"/>
      <c r="S225" s="58"/>
      <c r="T225" s="58">
        <v>1900</v>
      </c>
      <c r="U225" s="58"/>
      <c r="V225" s="58"/>
      <c r="W225" s="58"/>
      <c r="X225" s="58"/>
      <c r="Y225" s="58"/>
      <c r="Z225" s="49" t="s">
        <v>285</v>
      </c>
      <c r="AA225" s="60">
        <v>43312</v>
      </c>
      <c r="AB225" s="61"/>
      <c r="AC225" s="61"/>
    </row>
    <row r="226" spans="1:29" x14ac:dyDescent="0.25">
      <c r="A226" s="49">
        <v>218</v>
      </c>
      <c r="B226" s="49" t="s">
        <v>39</v>
      </c>
      <c r="C226" s="49" t="s">
        <v>118</v>
      </c>
      <c r="D226" s="49" t="s">
        <v>298</v>
      </c>
      <c r="E226" s="63">
        <v>43312</v>
      </c>
      <c r="F226" s="64">
        <v>43315</v>
      </c>
      <c r="G226" s="53">
        <v>95000</v>
      </c>
      <c r="H226" s="54"/>
      <c r="I226" s="54"/>
      <c r="J226" s="54"/>
      <c r="K226" s="54"/>
      <c r="L226" s="54"/>
      <c r="M226" s="54"/>
      <c r="N226" s="54"/>
      <c r="O226" s="65">
        <v>1900</v>
      </c>
      <c r="P226" s="49" t="s">
        <v>298</v>
      </c>
      <c r="Q226" s="58">
        <v>95000</v>
      </c>
      <c r="R226" s="58"/>
      <c r="S226" s="58"/>
      <c r="T226" s="58">
        <v>1900</v>
      </c>
      <c r="U226" s="58"/>
      <c r="V226" s="58"/>
      <c r="W226" s="58"/>
      <c r="X226" s="58"/>
      <c r="Y226" s="58"/>
      <c r="Z226" s="49" t="s">
        <v>285</v>
      </c>
      <c r="AA226" s="60">
        <v>43343</v>
      </c>
      <c r="AB226" s="61"/>
      <c r="AC226" s="61"/>
    </row>
    <row r="227" spans="1:29" x14ac:dyDescent="0.25">
      <c r="A227" s="49">
        <v>219</v>
      </c>
      <c r="B227" s="49" t="s">
        <v>39</v>
      </c>
      <c r="C227" s="49" t="s">
        <v>118</v>
      </c>
      <c r="D227" s="49" t="s">
        <v>299</v>
      </c>
      <c r="E227" s="63">
        <v>43311</v>
      </c>
      <c r="F227" s="64">
        <v>43315</v>
      </c>
      <c r="G227" s="53">
        <v>95000</v>
      </c>
      <c r="H227" s="54"/>
      <c r="I227" s="54"/>
      <c r="J227" s="54"/>
      <c r="K227" s="54"/>
      <c r="L227" s="54"/>
      <c r="M227" s="54"/>
      <c r="N227" s="54"/>
      <c r="O227" s="65">
        <v>1900</v>
      </c>
      <c r="P227" s="49" t="s">
        <v>299</v>
      </c>
      <c r="Q227" s="58">
        <v>95000</v>
      </c>
      <c r="R227" s="58"/>
      <c r="S227" s="58"/>
      <c r="T227" s="58">
        <v>1900</v>
      </c>
      <c r="U227" s="58"/>
      <c r="V227" s="58"/>
      <c r="W227" s="58"/>
      <c r="X227" s="58"/>
      <c r="Y227" s="58"/>
      <c r="Z227" s="49" t="s">
        <v>285</v>
      </c>
      <c r="AA227" s="60">
        <v>43343</v>
      </c>
      <c r="AB227" s="61"/>
      <c r="AC227" s="61"/>
    </row>
    <row r="228" spans="1:29" x14ac:dyDescent="0.25">
      <c r="A228" s="49">
        <v>220</v>
      </c>
      <c r="B228" s="49" t="s">
        <v>39</v>
      </c>
      <c r="C228" s="49" t="s">
        <v>118</v>
      </c>
      <c r="D228" s="49" t="s">
        <v>300</v>
      </c>
      <c r="E228" s="63">
        <v>43290</v>
      </c>
      <c r="F228" s="64">
        <v>43314</v>
      </c>
      <c r="G228" s="53">
        <v>95000</v>
      </c>
      <c r="H228" s="54"/>
      <c r="I228" s="54"/>
      <c r="J228" s="54"/>
      <c r="K228" s="54"/>
      <c r="L228" s="54"/>
      <c r="M228" s="54"/>
      <c r="N228" s="54"/>
      <c r="O228" s="65">
        <v>1900</v>
      </c>
      <c r="P228" s="49" t="s">
        <v>300</v>
      </c>
      <c r="Q228" s="58">
        <v>95000</v>
      </c>
      <c r="R228" s="58"/>
      <c r="S228" s="58"/>
      <c r="T228" s="58">
        <v>1900</v>
      </c>
      <c r="U228" s="58"/>
      <c r="V228" s="58"/>
      <c r="W228" s="58"/>
      <c r="X228" s="58"/>
      <c r="Y228" s="58"/>
      <c r="Z228" s="49" t="s">
        <v>285</v>
      </c>
      <c r="AA228" s="60">
        <v>43343</v>
      </c>
      <c r="AB228" s="61"/>
      <c r="AC228" s="61"/>
    </row>
    <row r="229" spans="1:29" x14ac:dyDescent="0.25">
      <c r="A229" s="49">
        <v>221</v>
      </c>
      <c r="B229" s="49" t="s">
        <v>39</v>
      </c>
      <c r="C229" s="49" t="s">
        <v>118</v>
      </c>
      <c r="D229" s="49" t="s">
        <v>301</v>
      </c>
      <c r="E229" s="63">
        <v>43311</v>
      </c>
      <c r="F229" s="64">
        <v>43315</v>
      </c>
      <c r="G229" s="53">
        <v>95000</v>
      </c>
      <c r="H229" s="54"/>
      <c r="I229" s="54"/>
      <c r="J229" s="54"/>
      <c r="K229" s="54"/>
      <c r="L229" s="54"/>
      <c r="M229" s="54"/>
      <c r="N229" s="54"/>
      <c r="O229" s="65">
        <v>1900</v>
      </c>
      <c r="P229" s="49" t="s">
        <v>301</v>
      </c>
      <c r="Q229" s="58">
        <v>95000</v>
      </c>
      <c r="R229" s="58"/>
      <c r="S229" s="58"/>
      <c r="T229" s="58">
        <v>1900</v>
      </c>
      <c r="U229" s="58"/>
      <c r="V229" s="58"/>
      <c r="W229" s="58"/>
      <c r="X229" s="58"/>
      <c r="Y229" s="58"/>
      <c r="Z229" s="49" t="s">
        <v>285</v>
      </c>
      <c r="AA229" s="60">
        <v>43343</v>
      </c>
      <c r="AB229" s="61"/>
      <c r="AC229" s="61"/>
    </row>
    <row r="230" spans="1:29" x14ac:dyDescent="0.25">
      <c r="A230" s="49">
        <v>222</v>
      </c>
      <c r="B230" s="49" t="s">
        <v>39</v>
      </c>
      <c r="C230" s="49" t="s">
        <v>118</v>
      </c>
      <c r="D230" s="49" t="s">
        <v>302</v>
      </c>
      <c r="E230" s="63">
        <v>43292</v>
      </c>
      <c r="F230" s="64">
        <v>43314</v>
      </c>
      <c r="G230" s="53">
        <v>95000</v>
      </c>
      <c r="H230" s="54"/>
      <c r="I230" s="54"/>
      <c r="J230" s="54"/>
      <c r="K230" s="54"/>
      <c r="L230" s="54"/>
      <c r="M230" s="54"/>
      <c r="N230" s="54"/>
      <c r="O230" s="65">
        <v>1900</v>
      </c>
      <c r="P230" s="49" t="s">
        <v>302</v>
      </c>
      <c r="Q230" s="58">
        <v>95000</v>
      </c>
      <c r="R230" s="58"/>
      <c r="S230" s="58"/>
      <c r="T230" s="58">
        <v>1900</v>
      </c>
      <c r="U230" s="58"/>
      <c r="V230" s="58"/>
      <c r="W230" s="58"/>
      <c r="X230" s="58"/>
      <c r="Y230" s="58"/>
      <c r="Z230" s="49" t="s">
        <v>285</v>
      </c>
      <c r="AA230" s="60">
        <v>43343</v>
      </c>
      <c r="AB230" s="61"/>
      <c r="AC230" s="61"/>
    </row>
    <row r="231" spans="1:29" x14ac:dyDescent="0.25">
      <c r="A231" s="49">
        <v>223</v>
      </c>
      <c r="B231" s="49" t="s">
        <v>39</v>
      </c>
      <c r="C231" s="49" t="s">
        <v>118</v>
      </c>
      <c r="D231" s="49" t="s">
        <v>303</v>
      </c>
      <c r="E231" s="63">
        <v>43294</v>
      </c>
      <c r="F231" s="64">
        <v>43314</v>
      </c>
      <c r="G231" s="53">
        <v>95000</v>
      </c>
      <c r="H231" s="54"/>
      <c r="I231" s="54"/>
      <c r="J231" s="54"/>
      <c r="K231" s="54"/>
      <c r="L231" s="54"/>
      <c r="M231" s="54"/>
      <c r="N231" s="54"/>
      <c r="O231" s="65">
        <v>1900</v>
      </c>
      <c r="P231" s="49" t="s">
        <v>303</v>
      </c>
      <c r="Q231" s="58">
        <v>95000</v>
      </c>
      <c r="R231" s="58"/>
      <c r="S231" s="58"/>
      <c r="T231" s="58">
        <v>1900</v>
      </c>
      <c r="U231" s="58"/>
      <c r="V231" s="58"/>
      <c r="W231" s="58"/>
      <c r="X231" s="58"/>
      <c r="Y231" s="58"/>
      <c r="Z231" s="49" t="s">
        <v>285</v>
      </c>
      <c r="AA231" s="60">
        <v>43343</v>
      </c>
      <c r="AB231" s="61"/>
      <c r="AC231" s="61"/>
    </row>
    <row r="232" spans="1:29" x14ac:dyDescent="0.25">
      <c r="A232" s="49">
        <v>224</v>
      </c>
      <c r="B232" s="49" t="s">
        <v>39</v>
      </c>
      <c r="C232" s="49" t="s">
        <v>118</v>
      </c>
      <c r="D232" s="49" t="s">
        <v>304</v>
      </c>
      <c r="E232" s="63">
        <v>43312</v>
      </c>
      <c r="F232" s="64">
        <v>43315</v>
      </c>
      <c r="G232" s="53">
        <v>95000</v>
      </c>
      <c r="H232" s="54"/>
      <c r="I232" s="54"/>
      <c r="J232" s="54"/>
      <c r="K232" s="54"/>
      <c r="L232" s="54"/>
      <c r="M232" s="54"/>
      <c r="N232" s="54"/>
      <c r="O232" s="65">
        <v>1900</v>
      </c>
      <c r="P232" s="49" t="s">
        <v>304</v>
      </c>
      <c r="Q232" s="58">
        <v>95000</v>
      </c>
      <c r="R232" s="58"/>
      <c r="S232" s="58"/>
      <c r="T232" s="58">
        <v>1900</v>
      </c>
      <c r="U232" s="58"/>
      <c r="V232" s="58"/>
      <c r="W232" s="58"/>
      <c r="X232" s="58"/>
      <c r="Y232" s="58"/>
      <c r="Z232" s="49" t="s">
        <v>285</v>
      </c>
      <c r="AA232" s="60">
        <v>43343</v>
      </c>
      <c r="AB232" s="61"/>
      <c r="AC232" s="61"/>
    </row>
    <row r="233" spans="1:29" x14ac:dyDescent="0.25">
      <c r="A233" s="49">
        <v>225</v>
      </c>
      <c r="B233" s="49" t="s">
        <v>39</v>
      </c>
      <c r="C233" s="49" t="s">
        <v>40</v>
      </c>
      <c r="D233" s="49" t="s">
        <v>305</v>
      </c>
      <c r="E233" s="63">
        <v>44065</v>
      </c>
      <c r="F233" s="64">
        <v>44138</v>
      </c>
      <c r="G233" s="53">
        <v>216000</v>
      </c>
      <c r="H233" s="54"/>
      <c r="I233" s="54"/>
      <c r="J233" s="54"/>
      <c r="K233" s="54"/>
      <c r="L233" s="54"/>
      <c r="M233" s="54"/>
      <c r="N233" s="54"/>
      <c r="O233" s="65">
        <v>4320</v>
      </c>
      <c r="P233" s="49" t="s">
        <v>305</v>
      </c>
      <c r="Q233" s="58">
        <v>216000</v>
      </c>
      <c r="R233" s="58"/>
      <c r="S233" s="58"/>
      <c r="T233" s="58">
        <v>4320</v>
      </c>
      <c r="U233" s="58"/>
      <c r="V233" s="58"/>
      <c r="W233" s="58"/>
      <c r="X233" s="58"/>
      <c r="Y233" s="58"/>
      <c r="Z233" s="49" t="s">
        <v>285</v>
      </c>
      <c r="AA233" s="60">
        <v>44200</v>
      </c>
      <c r="AB233" s="61"/>
      <c r="AC233" s="61"/>
    </row>
    <row r="234" spans="1:29" x14ac:dyDescent="0.25">
      <c r="A234" s="49">
        <v>226</v>
      </c>
      <c r="B234" s="49" t="s">
        <v>39</v>
      </c>
      <c r="C234" s="49" t="s">
        <v>118</v>
      </c>
      <c r="D234" s="49" t="s">
        <v>306</v>
      </c>
      <c r="E234" s="63">
        <v>43280</v>
      </c>
      <c r="F234" s="64">
        <v>43314</v>
      </c>
      <c r="G234" s="53">
        <v>529557</v>
      </c>
      <c r="H234" s="54"/>
      <c r="I234" s="54"/>
      <c r="J234" s="54"/>
      <c r="K234" s="54"/>
      <c r="L234" s="54"/>
      <c r="M234" s="54"/>
      <c r="N234" s="54"/>
      <c r="O234" s="65">
        <v>10591</v>
      </c>
      <c r="P234" s="49" t="s">
        <v>306</v>
      </c>
      <c r="Q234" s="58">
        <v>529557</v>
      </c>
      <c r="R234" s="58"/>
      <c r="S234" s="58"/>
      <c r="T234" s="58">
        <v>10591</v>
      </c>
      <c r="U234" s="58"/>
      <c r="V234" s="58"/>
      <c r="W234" s="58"/>
      <c r="X234" s="58"/>
      <c r="Y234" s="58"/>
      <c r="Z234" s="49" t="s">
        <v>285</v>
      </c>
      <c r="AA234" s="60">
        <v>43343</v>
      </c>
      <c r="AB234" s="61"/>
      <c r="AC234" s="61"/>
    </row>
    <row r="235" spans="1:29" x14ac:dyDescent="0.25">
      <c r="A235" s="49">
        <v>227</v>
      </c>
      <c r="B235" s="49" t="s">
        <v>39</v>
      </c>
      <c r="C235" s="49" t="s">
        <v>118</v>
      </c>
      <c r="D235" s="49" t="s">
        <v>307</v>
      </c>
      <c r="E235" s="63">
        <v>43276</v>
      </c>
      <c r="F235" s="64">
        <v>43286</v>
      </c>
      <c r="G235" s="53">
        <v>533000</v>
      </c>
      <c r="H235" s="54"/>
      <c r="I235" s="54"/>
      <c r="J235" s="54"/>
      <c r="K235" s="54"/>
      <c r="L235" s="54"/>
      <c r="M235" s="54"/>
      <c r="N235" s="54"/>
      <c r="O235" s="65">
        <v>10660</v>
      </c>
      <c r="P235" s="49" t="s">
        <v>307</v>
      </c>
      <c r="Q235" s="58">
        <v>533000</v>
      </c>
      <c r="R235" s="58"/>
      <c r="S235" s="58"/>
      <c r="T235" s="58">
        <v>10660</v>
      </c>
      <c r="U235" s="58"/>
      <c r="V235" s="58"/>
      <c r="W235" s="58"/>
      <c r="X235" s="58"/>
      <c r="Y235" s="58"/>
      <c r="Z235" s="49" t="s">
        <v>285</v>
      </c>
      <c r="AA235" s="60">
        <v>43312</v>
      </c>
      <c r="AB235" s="61"/>
      <c r="AC235" s="61"/>
    </row>
    <row r="236" spans="1:29" x14ac:dyDescent="0.25">
      <c r="A236" s="49">
        <v>228</v>
      </c>
      <c r="B236" s="49" t="s">
        <v>39</v>
      </c>
      <c r="C236" s="49" t="s">
        <v>118</v>
      </c>
      <c r="D236" s="49" t="s">
        <v>308</v>
      </c>
      <c r="E236" s="63">
        <v>43397</v>
      </c>
      <c r="F236" s="64">
        <v>43405</v>
      </c>
      <c r="G236" s="53">
        <v>667626</v>
      </c>
      <c r="H236" s="54"/>
      <c r="I236" s="54"/>
      <c r="J236" s="54"/>
      <c r="K236" s="54"/>
      <c r="L236" s="54"/>
      <c r="M236" s="54"/>
      <c r="N236" s="54"/>
      <c r="O236" s="65">
        <v>13353</v>
      </c>
      <c r="P236" s="49" t="s">
        <v>308</v>
      </c>
      <c r="Q236" s="58">
        <v>667626</v>
      </c>
      <c r="R236" s="58"/>
      <c r="S236" s="58"/>
      <c r="T236" s="58">
        <v>13353</v>
      </c>
      <c r="U236" s="58"/>
      <c r="V236" s="58"/>
      <c r="W236" s="58"/>
      <c r="X236" s="58"/>
      <c r="Y236" s="58"/>
      <c r="Z236" s="49" t="s">
        <v>285</v>
      </c>
      <c r="AA236" s="60">
        <v>43432</v>
      </c>
      <c r="AB236" s="61"/>
      <c r="AC236" s="61"/>
    </row>
    <row r="237" spans="1:29" x14ac:dyDescent="0.25">
      <c r="A237" s="49">
        <v>229</v>
      </c>
      <c r="B237" s="49" t="s">
        <v>39</v>
      </c>
      <c r="C237" s="49" t="s">
        <v>40</v>
      </c>
      <c r="D237" s="49" t="s">
        <v>309</v>
      </c>
      <c r="E237" s="63">
        <v>43758</v>
      </c>
      <c r="F237" s="64">
        <v>43774</v>
      </c>
      <c r="G237" s="53">
        <v>8731912</v>
      </c>
      <c r="H237" s="54"/>
      <c r="I237" s="54"/>
      <c r="J237" s="54"/>
      <c r="K237" s="54"/>
      <c r="L237" s="54"/>
      <c r="M237" s="54"/>
      <c r="N237" s="54"/>
      <c r="O237" s="65">
        <v>25478</v>
      </c>
      <c r="P237" s="49" t="s">
        <v>309</v>
      </c>
      <c r="Q237" s="58">
        <v>8731912</v>
      </c>
      <c r="R237" s="58"/>
      <c r="S237" s="58"/>
      <c r="T237" s="58">
        <v>25478</v>
      </c>
      <c r="U237" s="58"/>
      <c r="V237" s="58"/>
      <c r="W237" s="58"/>
      <c r="X237" s="58"/>
      <c r="Y237" s="58"/>
      <c r="Z237" s="49" t="s">
        <v>285</v>
      </c>
      <c r="AA237" s="60">
        <v>43798</v>
      </c>
      <c r="AB237" s="61"/>
      <c r="AC237" s="61"/>
    </row>
    <row r="238" spans="1:29" x14ac:dyDescent="0.25">
      <c r="A238" s="49">
        <v>230</v>
      </c>
      <c r="B238" s="49" t="s">
        <v>39</v>
      </c>
      <c r="C238" s="49" t="s">
        <v>118</v>
      </c>
      <c r="D238" s="49" t="s">
        <v>310</v>
      </c>
      <c r="E238" s="63">
        <v>43396</v>
      </c>
      <c r="F238" s="64">
        <v>43405</v>
      </c>
      <c r="G238" s="53">
        <v>1908296</v>
      </c>
      <c r="H238" s="54"/>
      <c r="I238" s="54"/>
      <c r="J238" s="54"/>
      <c r="K238" s="54"/>
      <c r="L238" s="54"/>
      <c r="M238" s="54"/>
      <c r="N238" s="54"/>
      <c r="O238" s="65">
        <v>38166</v>
      </c>
      <c r="P238" s="49" t="s">
        <v>310</v>
      </c>
      <c r="Q238" s="58">
        <v>1908296</v>
      </c>
      <c r="R238" s="58"/>
      <c r="S238" s="58"/>
      <c r="T238" s="58">
        <v>38166</v>
      </c>
      <c r="U238" s="58"/>
      <c r="V238" s="58"/>
      <c r="W238" s="58"/>
      <c r="X238" s="58"/>
      <c r="Y238" s="58"/>
      <c r="Z238" s="49" t="s">
        <v>285</v>
      </c>
      <c r="AA238" s="60">
        <v>43434</v>
      </c>
      <c r="AB238" s="61"/>
      <c r="AC238" s="61"/>
    </row>
    <row r="239" spans="1:29" x14ac:dyDescent="0.25">
      <c r="A239" s="49">
        <v>231</v>
      </c>
      <c r="B239" s="49" t="s">
        <v>39</v>
      </c>
      <c r="C239" s="49" t="s">
        <v>118</v>
      </c>
      <c r="D239" s="49" t="s">
        <v>311</v>
      </c>
      <c r="E239" s="63">
        <v>43377</v>
      </c>
      <c r="F239" s="64">
        <v>43405</v>
      </c>
      <c r="G239" s="53">
        <v>2001813</v>
      </c>
      <c r="H239" s="54"/>
      <c r="I239" s="54"/>
      <c r="J239" s="54"/>
      <c r="K239" s="54"/>
      <c r="L239" s="54"/>
      <c r="M239" s="54"/>
      <c r="N239" s="54"/>
      <c r="O239" s="65">
        <v>40036</v>
      </c>
      <c r="P239" s="49" t="s">
        <v>311</v>
      </c>
      <c r="Q239" s="58">
        <v>2001813</v>
      </c>
      <c r="R239" s="58"/>
      <c r="S239" s="58"/>
      <c r="T239" s="58">
        <v>40036</v>
      </c>
      <c r="U239" s="58"/>
      <c r="V239" s="58"/>
      <c r="W239" s="58"/>
      <c r="X239" s="58"/>
      <c r="Y239" s="58"/>
      <c r="Z239" s="49" t="s">
        <v>285</v>
      </c>
      <c r="AA239" s="60">
        <v>43433</v>
      </c>
      <c r="AB239" s="61"/>
      <c r="AC239" s="61"/>
    </row>
    <row r="240" spans="1:29" x14ac:dyDescent="0.25">
      <c r="A240" s="49">
        <v>232</v>
      </c>
      <c r="B240" s="49" t="s">
        <v>39</v>
      </c>
      <c r="C240" s="49" t="s">
        <v>118</v>
      </c>
      <c r="D240" s="49" t="s">
        <v>312</v>
      </c>
      <c r="E240" s="63">
        <v>43427</v>
      </c>
      <c r="F240" s="64">
        <v>43468</v>
      </c>
      <c r="G240" s="53">
        <v>2017858</v>
      </c>
      <c r="H240" s="54"/>
      <c r="I240" s="54"/>
      <c r="J240" s="54"/>
      <c r="K240" s="54"/>
      <c r="L240" s="54"/>
      <c r="M240" s="54"/>
      <c r="N240" s="54"/>
      <c r="O240" s="65">
        <v>40357</v>
      </c>
      <c r="P240" s="49" t="s">
        <v>312</v>
      </c>
      <c r="Q240" s="58">
        <v>2017858</v>
      </c>
      <c r="R240" s="58"/>
      <c r="S240" s="58"/>
      <c r="T240" s="58">
        <v>40357</v>
      </c>
      <c r="U240" s="58"/>
      <c r="V240" s="58"/>
      <c r="W240" s="58"/>
      <c r="X240" s="58"/>
      <c r="Y240" s="58"/>
      <c r="Z240" s="49" t="s">
        <v>285</v>
      </c>
      <c r="AA240" s="60">
        <v>43496</v>
      </c>
      <c r="AB240" s="61"/>
      <c r="AC240" s="61"/>
    </row>
    <row r="241" spans="1:29" x14ac:dyDescent="0.25">
      <c r="A241" s="49">
        <v>233</v>
      </c>
      <c r="B241" s="49" t="s">
        <v>39</v>
      </c>
      <c r="C241" s="49" t="s">
        <v>118</v>
      </c>
      <c r="D241" s="49" t="s">
        <v>313</v>
      </c>
      <c r="E241" s="63">
        <v>43447</v>
      </c>
      <c r="F241" s="64">
        <v>43468</v>
      </c>
      <c r="G241" s="53">
        <v>2294910</v>
      </c>
      <c r="H241" s="54"/>
      <c r="I241" s="54"/>
      <c r="J241" s="54"/>
      <c r="K241" s="54"/>
      <c r="L241" s="54"/>
      <c r="M241" s="54"/>
      <c r="N241" s="54"/>
      <c r="O241" s="65">
        <v>45898</v>
      </c>
      <c r="P241" s="49" t="s">
        <v>313</v>
      </c>
      <c r="Q241" s="58">
        <v>2294910</v>
      </c>
      <c r="R241" s="58"/>
      <c r="S241" s="58"/>
      <c r="T241" s="58">
        <v>45898</v>
      </c>
      <c r="U241" s="58"/>
      <c r="V241" s="58"/>
      <c r="W241" s="58"/>
      <c r="X241" s="58"/>
      <c r="Y241" s="58"/>
      <c r="Z241" s="49" t="s">
        <v>285</v>
      </c>
      <c r="AA241" s="60">
        <v>43496</v>
      </c>
      <c r="AB241" s="61"/>
      <c r="AC241" s="61"/>
    </row>
    <row r="242" spans="1:29" x14ac:dyDescent="0.25">
      <c r="A242" s="49">
        <v>234</v>
      </c>
      <c r="B242" s="49" t="s">
        <v>39</v>
      </c>
      <c r="C242" s="49" t="s">
        <v>118</v>
      </c>
      <c r="D242" s="49" t="s">
        <v>314</v>
      </c>
      <c r="E242" s="63">
        <v>43343</v>
      </c>
      <c r="F242" s="64">
        <v>43374</v>
      </c>
      <c r="G242" s="53">
        <v>2593642</v>
      </c>
      <c r="H242" s="54"/>
      <c r="I242" s="54"/>
      <c r="J242" s="54"/>
      <c r="K242" s="54"/>
      <c r="L242" s="54"/>
      <c r="M242" s="54"/>
      <c r="N242" s="54"/>
      <c r="O242" s="65">
        <v>51873</v>
      </c>
      <c r="P242" s="49" t="s">
        <v>314</v>
      </c>
      <c r="Q242" s="58">
        <v>2593642</v>
      </c>
      <c r="R242" s="58"/>
      <c r="S242" s="58"/>
      <c r="T242" s="58">
        <v>51873</v>
      </c>
      <c r="U242" s="58"/>
      <c r="V242" s="58"/>
      <c r="W242" s="58"/>
      <c r="X242" s="58"/>
      <c r="Y242" s="58"/>
      <c r="Z242" s="49" t="s">
        <v>285</v>
      </c>
      <c r="AA242" s="60">
        <v>43404</v>
      </c>
      <c r="AB242" s="61"/>
      <c r="AC242" s="61"/>
    </row>
    <row r="243" spans="1:29" x14ac:dyDescent="0.25">
      <c r="A243" s="49">
        <v>235</v>
      </c>
      <c r="B243" s="49" t="s">
        <v>39</v>
      </c>
      <c r="C243" s="49" t="s">
        <v>118</v>
      </c>
      <c r="D243" s="49" t="s">
        <v>315</v>
      </c>
      <c r="E243" s="63">
        <v>43398</v>
      </c>
      <c r="F243" s="64">
        <v>43405</v>
      </c>
      <c r="G243" s="53">
        <v>2719663</v>
      </c>
      <c r="H243" s="54"/>
      <c r="I243" s="54"/>
      <c r="J243" s="54"/>
      <c r="K243" s="54"/>
      <c r="L243" s="54"/>
      <c r="M243" s="54"/>
      <c r="N243" s="54"/>
      <c r="O243" s="65">
        <v>54393</v>
      </c>
      <c r="P243" s="49" t="s">
        <v>315</v>
      </c>
      <c r="Q243" s="58">
        <v>2719663</v>
      </c>
      <c r="R243" s="58"/>
      <c r="S243" s="58"/>
      <c r="T243" s="58">
        <v>54393</v>
      </c>
      <c r="U243" s="58"/>
      <c r="V243" s="58"/>
      <c r="W243" s="58"/>
      <c r="X243" s="58"/>
      <c r="Y243" s="58"/>
      <c r="Z243" s="49" t="s">
        <v>285</v>
      </c>
      <c r="AA243" s="60">
        <v>43432</v>
      </c>
      <c r="AB243" s="61"/>
      <c r="AC243" s="61"/>
    </row>
    <row r="244" spans="1:29" x14ac:dyDescent="0.25">
      <c r="A244" s="49">
        <v>236</v>
      </c>
      <c r="B244" s="49" t="s">
        <v>39</v>
      </c>
      <c r="C244" s="49" t="s">
        <v>118</v>
      </c>
      <c r="D244" s="49" t="s">
        <v>316</v>
      </c>
      <c r="E244" s="63">
        <v>43353</v>
      </c>
      <c r="F244" s="64">
        <v>43374</v>
      </c>
      <c r="G244" s="53">
        <v>3165515</v>
      </c>
      <c r="H244" s="54"/>
      <c r="I244" s="54"/>
      <c r="J244" s="54"/>
      <c r="K244" s="54"/>
      <c r="L244" s="54"/>
      <c r="M244" s="54"/>
      <c r="N244" s="54"/>
      <c r="O244" s="65">
        <v>63310</v>
      </c>
      <c r="P244" s="49" t="s">
        <v>316</v>
      </c>
      <c r="Q244" s="58">
        <v>3165515</v>
      </c>
      <c r="R244" s="58"/>
      <c r="S244" s="58"/>
      <c r="T244" s="58">
        <v>63310</v>
      </c>
      <c r="U244" s="58"/>
      <c r="V244" s="58"/>
      <c r="W244" s="58"/>
      <c r="X244" s="58"/>
      <c r="Y244" s="58"/>
      <c r="Z244" s="49" t="s">
        <v>285</v>
      </c>
      <c r="AA244" s="60">
        <v>43397</v>
      </c>
      <c r="AB244" s="61"/>
      <c r="AC244" s="61"/>
    </row>
    <row r="245" spans="1:29" x14ac:dyDescent="0.25">
      <c r="A245" s="49">
        <v>237</v>
      </c>
      <c r="B245" s="49" t="s">
        <v>39</v>
      </c>
      <c r="C245" s="49" t="s">
        <v>118</v>
      </c>
      <c r="D245" s="49" t="s">
        <v>317</v>
      </c>
      <c r="E245" s="63">
        <v>43434</v>
      </c>
      <c r="F245" s="64">
        <v>43438</v>
      </c>
      <c r="G245" s="53">
        <v>3366071</v>
      </c>
      <c r="H245" s="54"/>
      <c r="I245" s="54"/>
      <c r="J245" s="54"/>
      <c r="K245" s="54"/>
      <c r="L245" s="54"/>
      <c r="M245" s="54"/>
      <c r="N245" s="54"/>
      <c r="O245" s="65">
        <v>67321</v>
      </c>
      <c r="P245" s="49" t="s">
        <v>317</v>
      </c>
      <c r="Q245" s="58">
        <v>3366071</v>
      </c>
      <c r="R245" s="58"/>
      <c r="S245" s="58"/>
      <c r="T245" s="58">
        <v>67321</v>
      </c>
      <c r="U245" s="58"/>
      <c r="V245" s="58"/>
      <c r="W245" s="58"/>
      <c r="X245" s="58"/>
      <c r="Y245" s="58"/>
      <c r="Z245" s="49" t="s">
        <v>285</v>
      </c>
      <c r="AA245" s="60">
        <v>43465</v>
      </c>
      <c r="AB245" s="61"/>
      <c r="AC245" s="61"/>
    </row>
    <row r="246" spans="1:29" x14ac:dyDescent="0.25">
      <c r="A246" s="49">
        <v>238</v>
      </c>
      <c r="B246" s="49" t="s">
        <v>39</v>
      </c>
      <c r="C246" s="49" t="s">
        <v>40</v>
      </c>
      <c r="D246" s="49" t="s">
        <v>318</v>
      </c>
      <c r="E246" s="63">
        <v>43656</v>
      </c>
      <c r="F246" s="64">
        <v>43678</v>
      </c>
      <c r="G246" s="53">
        <v>3900000</v>
      </c>
      <c r="H246" s="54"/>
      <c r="I246" s="54"/>
      <c r="J246" s="54"/>
      <c r="K246" s="54"/>
      <c r="L246" s="54"/>
      <c r="M246" s="54"/>
      <c r="N246" s="54"/>
      <c r="O246" s="65">
        <v>70000</v>
      </c>
      <c r="P246" s="49" t="s">
        <v>318</v>
      </c>
      <c r="Q246" s="58">
        <v>3900000</v>
      </c>
      <c r="R246" s="58"/>
      <c r="S246" s="58"/>
      <c r="T246" s="58">
        <v>70000</v>
      </c>
      <c r="U246" s="58"/>
      <c r="V246" s="58"/>
      <c r="W246" s="58"/>
      <c r="X246" s="58"/>
      <c r="Y246" s="58"/>
      <c r="Z246" s="49" t="s">
        <v>285</v>
      </c>
      <c r="AA246" s="60">
        <v>43707</v>
      </c>
      <c r="AB246" s="61"/>
      <c r="AC246" s="61"/>
    </row>
    <row r="247" spans="1:29" x14ac:dyDescent="0.25">
      <c r="A247" s="49">
        <v>239</v>
      </c>
      <c r="B247" s="49" t="s">
        <v>39</v>
      </c>
      <c r="C247" s="49" t="s">
        <v>118</v>
      </c>
      <c r="D247" s="49" t="s">
        <v>319</v>
      </c>
      <c r="E247" s="63">
        <v>43440</v>
      </c>
      <c r="F247" s="64">
        <v>43468</v>
      </c>
      <c r="G247" s="53">
        <v>4444369</v>
      </c>
      <c r="H247" s="54"/>
      <c r="I247" s="54"/>
      <c r="J247" s="54"/>
      <c r="K247" s="54"/>
      <c r="L247" s="54"/>
      <c r="M247" s="54"/>
      <c r="N247" s="54"/>
      <c r="O247" s="65">
        <v>88887</v>
      </c>
      <c r="P247" s="49" t="s">
        <v>319</v>
      </c>
      <c r="Q247" s="58">
        <v>4444369</v>
      </c>
      <c r="R247" s="58"/>
      <c r="S247" s="58"/>
      <c r="T247" s="58">
        <v>88887</v>
      </c>
      <c r="U247" s="58"/>
      <c r="V247" s="58"/>
      <c r="W247" s="58"/>
      <c r="X247" s="58"/>
      <c r="Y247" s="58"/>
      <c r="Z247" s="49" t="s">
        <v>285</v>
      </c>
      <c r="AA247" s="60">
        <v>43493</v>
      </c>
      <c r="AB247" s="61"/>
      <c r="AC247" s="61"/>
    </row>
    <row r="248" spans="1:29" x14ac:dyDescent="0.25">
      <c r="A248" s="49">
        <v>240</v>
      </c>
      <c r="B248" s="49" t="s">
        <v>39</v>
      </c>
      <c r="C248" s="49" t="s">
        <v>118</v>
      </c>
      <c r="D248" s="49" t="s">
        <v>320</v>
      </c>
      <c r="E248" s="63">
        <v>43279</v>
      </c>
      <c r="F248" s="64">
        <v>43314</v>
      </c>
      <c r="G248" s="53">
        <v>4516435</v>
      </c>
      <c r="H248" s="54"/>
      <c r="I248" s="54"/>
      <c r="J248" s="54"/>
      <c r="K248" s="54"/>
      <c r="L248" s="54"/>
      <c r="M248" s="54"/>
      <c r="N248" s="54"/>
      <c r="O248" s="65">
        <v>90329</v>
      </c>
      <c r="P248" s="49" t="s">
        <v>320</v>
      </c>
      <c r="Q248" s="58">
        <v>4516435</v>
      </c>
      <c r="R248" s="58"/>
      <c r="S248" s="58"/>
      <c r="T248" s="58">
        <v>90329</v>
      </c>
      <c r="U248" s="58"/>
      <c r="V248" s="58"/>
      <c r="W248" s="58"/>
      <c r="X248" s="58"/>
      <c r="Y248" s="58"/>
      <c r="Z248" s="49" t="s">
        <v>285</v>
      </c>
      <c r="AA248" s="60">
        <v>43343</v>
      </c>
      <c r="AB248" s="61"/>
      <c r="AC248" s="61"/>
    </row>
    <row r="249" spans="1:29" x14ac:dyDescent="0.25">
      <c r="A249" s="49">
        <v>241</v>
      </c>
      <c r="B249" s="49" t="s">
        <v>39</v>
      </c>
      <c r="C249" s="49" t="s">
        <v>118</v>
      </c>
      <c r="D249" s="49" t="s">
        <v>321</v>
      </c>
      <c r="E249" s="63">
        <v>43263</v>
      </c>
      <c r="F249" s="64">
        <v>43286</v>
      </c>
      <c r="G249" s="53">
        <v>5300460</v>
      </c>
      <c r="H249" s="54"/>
      <c r="I249" s="54"/>
      <c r="J249" s="54"/>
      <c r="K249" s="54"/>
      <c r="L249" s="54"/>
      <c r="M249" s="54"/>
      <c r="N249" s="54"/>
      <c r="O249" s="65">
        <v>106009</v>
      </c>
      <c r="P249" s="49" t="s">
        <v>321</v>
      </c>
      <c r="Q249" s="58">
        <v>5300460</v>
      </c>
      <c r="R249" s="58"/>
      <c r="S249" s="58"/>
      <c r="T249" s="58">
        <v>106009</v>
      </c>
      <c r="U249" s="58"/>
      <c r="V249" s="58"/>
      <c r="W249" s="58"/>
      <c r="X249" s="58"/>
      <c r="Y249" s="58"/>
      <c r="Z249" s="49" t="s">
        <v>285</v>
      </c>
      <c r="AA249" s="60">
        <v>43312</v>
      </c>
      <c r="AB249" s="61"/>
      <c r="AC249" s="61"/>
    </row>
    <row r="250" spans="1:29" x14ac:dyDescent="0.25">
      <c r="A250" s="49">
        <v>242</v>
      </c>
      <c r="B250" s="49" t="s">
        <v>39</v>
      </c>
      <c r="C250" s="49" t="s">
        <v>118</v>
      </c>
      <c r="D250" s="49" t="s">
        <v>322</v>
      </c>
      <c r="E250" s="63">
        <v>43343</v>
      </c>
      <c r="F250" s="64">
        <v>43374</v>
      </c>
      <c r="G250" s="53">
        <v>6321106</v>
      </c>
      <c r="H250" s="54"/>
      <c r="I250" s="54"/>
      <c r="J250" s="54"/>
      <c r="K250" s="54"/>
      <c r="L250" s="54"/>
      <c r="M250" s="54"/>
      <c r="N250" s="54"/>
      <c r="O250" s="65">
        <v>126422</v>
      </c>
      <c r="P250" s="49" t="s">
        <v>322</v>
      </c>
      <c r="Q250" s="58">
        <v>6321106</v>
      </c>
      <c r="R250" s="58"/>
      <c r="S250" s="58"/>
      <c r="T250" s="58">
        <v>126422</v>
      </c>
      <c r="U250" s="58"/>
      <c r="V250" s="58"/>
      <c r="W250" s="58"/>
      <c r="X250" s="58"/>
      <c r="Y250" s="58"/>
      <c r="Z250" s="49" t="s">
        <v>285</v>
      </c>
      <c r="AA250" s="60">
        <v>43404</v>
      </c>
      <c r="AB250" s="61"/>
      <c r="AC250" s="61"/>
    </row>
    <row r="251" spans="1:29" x14ac:dyDescent="0.25">
      <c r="A251" s="49">
        <v>243</v>
      </c>
      <c r="B251" s="49" t="s">
        <v>39</v>
      </c>
      <c r="C251" s="49" t="s">
        <v>118</v>
      </c>
      <c r="D251" s="49" t="s">
        <v>323</v>
      </c>
      <c r="E251" s="63">
        <v>43399</v>
      </c>
      <c r="F251" s="64">
        <v>43437</v>
      </c>
      <c r="G251" s="53">
        <v>7539954</v>
      </c>
      <c r="H251" s="54"/>
      <c r="I251" s="54"/>
      <c r="J251" s="54"/>
      <c r="K251" s="54"/>
      <c r="L251" s="54"/>
      <c r="M251" s="54"/>
      <c r="N251" s="54"/>
      <c r="O251" s="65">
        <v>150799</v>
      </c>
      <c r="P251" s="49" t="s">
        <v>323</v>
      </c>
      <c r="Q251" s="58">
        <v>7539954</v>
      </c>
      <c r="R251" s="58"/>
      <c r="S251" s="58"/>
      <c r="T251" s="58">
        <v>150799</v>
      </c>
      <c r="U251" s="58"/>
      <c r="V251" s="58"/>
      <c r="W251" s="58"/>
      <c r="X251" s="58"/>
      <c r="Y251" s="58"/>
      <c r="Z251" s="49" t="s">
        <v>285</v>
      </c>
      <c r="AA251" s="60">
        <v>43465</v>
      </c>
      <c r="AB251" s="61"/>
      <c r="AC251" s="61"/>
    </row>
    <row r="252" spans="1:29" x14ac:dyDescent="0.25">
      <c r="A252" s="49">
        <v>244</v>
      </c>
      <c r="B252" s="49" t="s">
        <v>39</v>
      </c>
      <c r="C252" s="49" t="s">
        <v>118</v>
      </c>
      <c r="D252" s="49" t="s">
        <v>324</v>
      </c>
      <c r="E252" s="63">
        <v>43318</v>
      </c>
      <c r="F252" s="64">
        <v>43374</v>
      </c>
      <c r="G252" s="53">
        <v>15460432</v>
      </c>
      <c r="H252" s="54"/>
      <c r="I252" s="54"/>
      <c r="J252" s="54"/>
      <c r="K252" s="54"/>
      <c r="L252" s="54"/>
      <c r="M252" s="54"/>
      <c r="N252" s="54"/>
      <c r="O252" s="65">
        <v>152756</v>
      </c>
      <c r="P252" s="49" t="s">
        <v>324</v>
      </c>
      <c r="Q252" s="58">
        <v>15460432</v>
      </c>
      <c r="R252" s="58"/>
      <c r="S252" s="58"/>
      <c r="T252" s="58">
        <v>152756</v>
      </c>
      <c r="U252" s="58"/>
      <c r="V252" s="58"/>
      <c r="W252" s="58"/>
      <c r="X252" s="58"/>
      <c r="Y252" s="58"/>
      <c r="Z252" s="49" t="s">
        <v>285</v>
      </c>
      <c r="AA252" s="60">
        <v>43404</v>
      </c>
      <c r="AB252" s="61"/>
      <c r="AC252" s="61"/>
    </row>
    <row r="253" spans="1:29" x14ac:dyDescent="0.25">
      <c r="A253" s="49">
        <v>245</v>
      </c>
      <c r="B253" s="49" t="s">
        <v>39</v>
      </c>
      <c r="C253" s="49" t="s">
        <v>118</v>
      </c>
      <c r="D253" s="49" t="s">
        <v>325</v>
      </c>
      <c r="E253" s="63">
        <v>43257</v>
      </c>
      <c r="F253" s="64">
        <v>43286</v>
      </c>
      <c r="G253" s="53">
        <v>9120650</v>
      </c>
      <c r="H253" s="54"/>
      <c r="I253" s="54"/>
      <c r="J253" s="54"/>
      <c r="K253" s="54"/>
      <c r="L253" s="54"/>
      <c r="M253" s="54"/>
      <c r="N253" s="54"/>
      <c r="O253" s="65">
        <v>182413</v>
      </c>
      <c r="P253" s="49" t="s">
        <v>325</v>
      </c>
      <c r="Q253" s="58">
        <v>9120650</v>
      </c>
      <c r="R253" s="58"/>
      <c r="S253" s="58"/>
      <c r="T253" s="58">
        <v>182413</v>
      </c>
      <c r="U253" s="58"/>
      <c r="V253" s="58"/>
      <c r="W253" s="58"/>
      <c r="X253" s="58"/>
      <c r="Y253" s="58"/>
      <c r="Z253" s="49" t="s">
        <v>285</v>
      </c>
      <c r="AA253" s="60">
        <v>43312</v>
      </c>
      <c r="AB253" s="61"/>
      <c r="AC253" s="61"/>
    </row>
    <row r="254" spans="1:29" x14ac:dyDescent="0.25">
      <c r="A254" s="49">
        <v>246</v>
      </c>
      <c r="B254" s="49" t="s">
        <v>39</v>
      </c>
      <c r="C254" s="49" t="s">
        <v>118</v>
      </c>
      <c r="D254" s="49" t="s">
        <v>326</v>
      </c>
      <c r="E254" s="63">
        <v>43404</v>
      </c>
      <c r="F254" s="64">
        <v>43411</v>
      </c>
      <c r="G254" s="53">
        <v>9974121</v>
      </c>
      <c r="H254" s="54"/>
      <c r="I254" s="54"/>
      <c r="J254" s="54"/>
      <c r="K254" s="54"/>
      <c r="L254" s="54"/>
      <c r="M254" s="54"/>
      <c r="N254" s="54"/>
      <c r="O254" s="65">
        <v>199482</v>
      </c>
      <c r="P254" s="49" t="s">
        <v>326</v>
      </c>
      <c r="Q254" s="58">
        <v>9974121</v>
      </c>
      <c r="R254" s="58"/>
      <c r="S254" s="58"/>
      <c r="T254" s="58">
        <v>199482</v>
      </c>
      <c r="U254" s="58"/>
      <c r="V254" s="58"/>
      <c r="W254" s="58"/>
      <c r="X254" s="58"/>
      <c r="Y254" s="58"/>
      <c r="Z254" s="49" t="s">
        <v>285</v>
      </c>
      <c r="AA254" s="60">
        <v>43432</v>
      </c>
      <c r="AB254" s="61"/>
      <c r="AC254" s="61"/>
    </row>
    <row r="255" spans="1:29" x14ac:dyDescent="0.25">
      <c r="A255" s="49">
        <v>247</v>
      </c>
      <c r="B255" s="49" t="s">
        <v>39</v>
      </c>
      <c r="C255" s="49" t="s">
        <v>118</v>
      </c>
      <c r="D255" s="49" t="s">
        <v>327</v>
      </c>
      <c r="E255" s="63">
        <v>43390</v>
      </c>
      <c r="F255" s="64">
        <v>43437</v>
      </c>
      <c r="G255" s="53">
        <v>12665053</v>
      </c>
      <c r="H255" s="54"/>
      <c r="I255" s="54"/>
      <c r="J255" s="54"/>
      <c r="K255" s="54"/>
      <c r="L255" s="54"/>
      <c r="M255" s="54"/>
      <c r="N255" s="54"/>
      <c r="O255" s="65">
        <v>253301</v>
      </c>
      <c r="P255" s="49" t="s">
        <v>327</v>
      </c>
      <c r="Q255" s="58">
        <v>12665053</v>
      </c>
      <c r="R255" s="58"/>
      <c r="S255" s="58"/>
      <c r="T255" s="58">
        <v>253301</v>
      </c>
      <c r="U255" s="58"/>
      <c r="V255" s="58"/>
      <c r="W255" s="58"/>
      <c r="X255" s="58"/>
      <c r="Y255" s="58"/>
      <c r="Z255" s="49" t="s">
        <v>285</v>
      </c>
      <c r="AA255" s="60">
        <v>43460</v>
      </c>
      <c r="AB255" s="61"/>
      <c r="AC255" s="61"/>
    </row>
    <row r="256" spans="1:29" x14ac:dyDescent="0.25">
      <c r="A256" s="49">
        <v>248</v>
      </c>
      <c r="B256" s="49" t="s">
        <v>39</v>
      </c>
      <c r="C256" s="49" t="s">
        <v>118</v>
      </c>
      <c r="D256" s="49" t="s">
        <v>328</v>
      </c>
      <c r="E256" s="63">
        <v>43284</v>
      </c>
      <c r="F256" s="64">
        <v>43314</v>
      </c>
      <c r="G256" s="53">
        <v>18878460</v>
      </c>
      <c r="H256" s="54"/>
      <c r="I256" s="54"/>
      <c r="J256" s="54"/>
      <c r="K256" s="54"/>
      <c r="L256" s="54"/>
      <c r="M256" s="54"/>
      <c r="N256" s="54"/>
      <c r="O256" s="65">
        <v>377569</v>
      </c>
      <c r="P256" s="49" t="s">
        <v>328</v>
      </c>
      <c r="Q256" s="58">
        <v>18878460</v>
      </c>
      <c r="R256" s="58"/>
      <c r="S256" s="58"/>
      <c r="T256" s="58">
        <v>377569</v>
      </c>
      <c r="U256" s="58"/>
      <c r="V256" s="58"/>
      <c r="W256" s="58"/>
      <c r="X256" s="58"/>
      <c r="Y256" s="58"/>
      <c r="Z256" s="49" t="s">
        <v>285</v>
      </c>
      <c r="AA256" s="60">
        <v>43343</v>
      </c>
      <c r="AB256" s="61"/>
      <c r="AC256" s="61"/>
    </row>
    <row r="257" spans="1:29" x14ac:dyDescent="0.25">
      <c r="A257" s="49">
        <v>249</v>
      </c>
      <c r="B257" s="49" t="s">
        <v>39</v>
      </c>
      <c r="C257" s="49" t="s">
        <v>40</v>
      </c>
      <c r="D257" s="49" t="s">
        <v>329</v>
      </c>
      <c r="E257" s="63">
        <v>44106</v>
      </c>
      <c r="F257" s="64">
        <v>44138</v>
      </c>
      <c r="G257" s="53">
        <v>95000</v>
      </c>
      <c r="H257" s="54"/>
      <c r="I257" s="54"/>
      <c r="J257" s="54"/>
      <c r="K257" s="54"/>
      <c r="L257" s="54"/>
      <c r="M257" s="54"/>
      <c r="N257" s="54"/>
      <c r="O257" s="65">
        <v>1900</v>
      </c>
      <c r="P257" s="49" t="s">
        <v>329</v>
      </c>
      <c r="Q257" s="58">
        <v>95000</v>
      </c>
      <c r="R257" s="58"/>
      <c r="S257" s="58"/>
      <c r="T257" s="58">
        <v>1900</v>
      </c>
      <c r="U257" s="58"/>
      <c r="V257" s="58"/>
      <c r="W257" s="58"/>
      <c r="X257" s="58"/>
      <c r="Y257" s="58"/>
      <c r="Z257" s="49" t="s">
        <v>285</v>
      </c>
      <c r="AA257" s="60">
        <v>44138</v>
      </c>
      <c r="AB257" s="61"/>
      <c r="AC257" s="61"/>
    </row>
    <row r="258" spans="1:29" x14ac:dyDescent="0.25">
      <c r="A258" s="49">
        <v>250</v>
      </c>
      <c r="B258" s="49" t="s">
        <v>39</v>
      </c>
      <c r="C258" s="49" t="s">
        <v>40</v>
      </c>
      <c r="D258" s="49" t="s">
        <v>330</v>
      </c>
      <c r="E258" s="63">
        <v>43782</v>
      </c>
      <c r="F258" s="64">
        <v>43801</v>
      </c>
      <c r="G258" s="53">
        <v>17640876</v>
      </c>
      <c r="H258" s="54"/>
      <c r="I258" s="54"/>
      <c r="J258" s="54"/>
      <c r="K258" s="54"/>
      <c r="L258" s="54"/>
      <c r="M258" s="54"/>
      <c r="N258" s="54"/>
      <c r="O258" s="65">
        <v>306224</v>
      </c>
      <c r="P258" s="49" t="s">
        <v>330</v>
      </c>
      <c r="Q258" s="58">
        <v>17640876</v>
      </c>
      <c r="R258" s="58"/>
      <c r="S258" s="58"/>
      <c r="T258" s="58">
        <v>306224</v>
      </c>
      <c r="U258" s="58"/>
      <c r="V258" s="58"/>
      <c r="W258" s="58"/>
      <c r="X258" s="58"/>
      <c r="Y258" s="58"/>
      <c r="Z258" s="49" t="s">
        <v>285</v>
      </c>
      <c r="AA258" s="60">
        <v>43829</v>
      </c>
      <c r="AB258" s="61"/>
      <c r="AC258" s="61"/>
    </row>
    <row r="259" spans="1:29" x14ac:dyDescent="0.25">
      <c r="A259" s="49">
        <v>251</v>
      </c>
      <c r="B259" s="49" t="s">
        <v>39</v>
      </c>
      <c r="C259" s="49" t="s">
        <v>118</v>
      </c>
      <c r="D259" s="49" t="s">
        <v>331</v>
      </c>
      <c r="E259" s="63">
        <v>43088</v>
      </c>
      <c r="F259" s="64">
        <v>43164</v>
      </c>
      <c r="G259" s="53">
        <v>95000</v>
      </c>
      <c r="H259" s="54"/>
      <c r="I259" s="54"/>
      <c r="J259" s="54"/>
      <c r="K259" s="54"/>
      <c r="L259" s="54"/>
      <c r="M259" s="54"/>
      <c r="N259" s="54"/>
      <c r="O259" s="65">
        <v>46000</v>
      </c>
      <c r="P259" s="49" t="s">
        <v>331</v>
      </c>
      <c r="Q259" s="58">
        <v>95000</v>
      </c>
      <c r="R259" s="58"/>
      <c r="S259" s="58"/>
      <c r="T259" s="58"/>
      <c r="U259" s="58">
        <v>46000</v>
      </c>
      <c r="V259" s="58"/>
      <c r="W259" s="58"/>
      <c r="X259" s="58"/>
      <c r="Y259" s="58"/>
      <c r="Z259" s="49"/>
      <c r="AA259" s="60"/>
      <c r="AB259" s="61"/>
      <c r="AC259" s="61"/>
    </row>
    <row r="260" spans="1:29" x14ac:dyDescent="0.25">
      <c r="A260" s="49">
        <v>252</v>
      </c>
      <c r="B260" s="49" t="s">
        <v>39</v>
      </c>
      <c r="C260" s="49" t="s">
        <v>118</v>
      </c>
      <c r="D260" s="49" t="s">
        <v>332</v>
      </c>
      <c r="E260" s="63">
        <v>43151</v>
      </c>
      <c r="F260" s="64">
        <v>43164</v>
      </c>
      <c r="G260" s="53">
        <v>11502012</v>
      </c>
      <c r="H260" s="54"/>
      <c r="I260" s="54"/>
      <c r="J260" s="54"/>
      <c r="K260" s="54"/>
      <c r="L260" s="54"/>
      <c r="M260" s="54"/>
      <c r="N260" s="54"/>
      <c r="O260" s="65">
        <v>95122</v>
      </c>
      <c r="P260" s="49" t="s">
        <v>332</v>
      </c>
      <c r="Q260" s="58">
        <v>11502012</v>
      </c>
      <c r="R260" s="58"/>
      <c r="S260" s="58"/>
      <c r="T260" s="58"/>
      <c r="U260" s="58">
        <v>95122</v>
      </c>
      <c r="V260" s="58"/>
      <c r="W260" s="58"/>
      <c r="X260" s="58"/>
      <c r="Y260" s="58"/>
      <c r="Z260" s="49"/>
      <c r="AA260" s="60"/>
      <c r="AB260" s="61"/>
      <c r="AC260" s="61"/>
    </row>
    <row r="261" spans="1:29" x14ac:dyDescent="0.25">
      <c r="A261" s="49">
        <v>253</v>
      </c>
      <c r="B261" s="49" t="s">
        <v>39</v>
      </c>
      <c r="C261" s="49" t="s">
        <v>118</v>
      </c>
      <c r="D261" s="49" t="s">
        <v>333</v>
      </c>
      <c r="E261" s="63">
        <v>43150</v>
      </c>
      <c r="F261" s="64">
        <v>43164</v>
      </c>
      <c r="G261" s="53">
        <v>49255923</v>
      </c>
      <c r="H261" s="54"/>
      <c r="I261" s="54"/>
      <c r="J261" s="54"/>
      <c r="K261" s="54"/>
      <c r="L261" s="54"/>
      <c r="M261" s="54"/>
      <c r="N261" s="54"/>
      <c r="O261" s="65">
        <v>1138949</v>
      </c>
      <c r="P261" s="49" t="s">
        <v>333</v>
      </c>
      <c r="Q261" s="58">
        <v>49255923</v>
      </c>
      <c r="R261" s="58"/>
      <c r="S261" s="58"/>
      <c r="T261" s="58"/>
      <c r="U261" s="58">
        <v>1138949</v>
      </c>
      <c r="V261" s="58"/>
      <c r="W261" s="58"/>
      <c r="X261" s="58"/>
      <c r="Y261" s="58"/>
      <c r="Z261" s="49"/>
      <c r="AA261" s="60"/>
      <c r="AB261" s="61"/>
      <c r="AC261" s="61"/>
    </row>
    <row r="262" spans="1:29" x14ac:dyDescent="0.25">
      <c r="A262" s="49">
        <v>254</v>
      </c>
      <c r="B262" s="49" t="s">
        <v>39</v>
      </c>
      <c r="C262" s="49" t="s">
        <v>118</v>
      </c>
      <c r="D262" s="49" t="s">
        <v>334</v>
      </c>
      <c r="E262" s="63">
        <v>43124</v>
      </c>
      <c r="F262" s="64">
        <v>43193</v>
      </c>
      <c r="G262" s="53">
        <v>83689011</v>
      </c>
      <c r="H262" s="54"/>
      <c r="I262" s="54"/>
      <c r="J262" s="54"/>
      <c r="K262" s="54"/>
      <c r="L262" s="54"/>
      <c r="M262" s="54"/>
      <c r="N262" s="54"/>
      <c r="O262" s="65">
        <v>1165692</v>
      </c>
      <c r="P262" s="49" t="s">
        <v>334</v>
      </c>
      <c r="Q262" s="58">
        <v>83689011</v>
      </c>
      <c r="R262" s="58"/>
      <c r="S262" s="58"/>
      <c r="T262" s="58"/>
      <c r="U262" s="58">
        <v>1165692</v>
      </c>
      <c r="V262" s="58"/>
      <c r="W262" s="58"/>
      <c r="X262" s="58"/>
      <c r="Y262" s="58"/>
      <c r="Z262" s="49"/>
      <c r="AA262" s="60"/>
      <c r="AB262" s="61"/>
      <c r="AC262" s="61"/>
    </row>
    <row r="263" spans="1:29" x14ac:dyDescent="0.25">
      <c r="A263" s="69"/>
      <c r="B263" s="69"/>
      <c r="C263" s="70"/>
      <c r="D263" s="71"/>
      <c r="E263" s="72"/>
      <c r="F263" s="73"/>
      <c r="G263" s="74"/>
      <c r="H263" s="69"/>
      <c r="I263" s="69"/>
      <c r="J263" s="69"/>
      <c r="K263" s="69"/>
      <c r="L263" s="69"/>
      <c r="M263" s="69"/>
      <c r="N263" s="69"/>
      <c r="O263" s="75"/>
      <c r="P263" s="76"/>
      <c r="Q263" s="75"/>
      <c r="R263" s="75"/>
      <c r="S263" s="75"/>
      <c r="T263" s="75"/>
      <c r="U263" s="75"/>
      <c r="V263" s="75"/>
      <c r="W263" s="75"/>
      <c r="X263" s="75"/>
      <c r="Y263" s="75"/>
      <c r="Z263" s="76"/>
      <c r="AA263" s="77"/>
      <c r="AB263" s="69"/>
      <c r="AC263" s="69"/>
    </row>
    <row r="264" spans="1:29" x14ac:dyDescent="0.25">
      <c r="A264" s="69"/>
      <c r="B264" s="69"/>
      <c r="C264" s="70"/>
      <c r="D264" s="71"/>
      <c r="E264" s="72"/>
      <c r="F264" s="73"/>
      <c r="G264" s="74"/>
      <c r="H264" s="69"/>
      <c r="I264" s="69"/>
      <c r="J264" s="69"/>
      <c r="K264" s="69"/>
      <c r="L264" s="69"/>
      <c r="M264" s="69"/>
      <c r="N264" s="69"/>
      <c r="O264" s="75"/>
      <c r="P264" s="76"/>
      <c r="Q264" s="75"/>
      <c r="R264" s="75"/>
      <c r="S264" s="75"/>
      <c r="T264" s="75"/>
      <c r="U264" s="75"/>
      <c r="V264" s="75"/>
      <c r="W264" s="75"/>
      <c r="X264" s="75"/>
      <c r="Y264" s="75"/>
      <c r="Z264" s="76"/>
      <c r="AA264" s="77"/>
      <c r="AB264" s="69"/>
      <c r="AC264" s="69"/>
    </row>
    <row r="265" spans="1:29" x14ac:dyDescent="0.25">
      <c r="A265" s="69"/>
      <c r="B265" s="69"/>
      <c r="C265" s="70"/>
      <c r="D265" s="71"/>
      <c r="E265" s="72"/>
      <c r="F265" s="73"/>
      <c r="G265" s="74"/>
      <c r="H265" s="69"/>
      <c r="I265" s="69"/>
      <c r="J265" s="69"/>
      <c r="K265" s="69"/>
      <c r="L265" s="69"/>
      <c r="M265" s="69"/>
      <c r="N265" s="69"/>
      <c r="O265" s="75"/>
      <c r="P265" s="76"/>
      <c r="Q265" s="75"/>
      <c r="R265" s="75"/>
      <c r="S265" s="75"/>
      <c r="T265" s="75"/>
      <c r="U265" s="75"/>
      <c r="V265" s="75"/>
      <c r="W265" s="75"/>
      <c r="X265" s="75"/>
      <c r="Y265" s="75"/>
      <c r="Z265" s="76"/>
      <c r="AA265" s="77"/>
      <c r="AB265" s="69"/>
      <c r="AC265" s="69"/>
    </row>
    <row r="266" spans="1:29" x14ac:dyDescent="0.25">
      <c r="A266" s="69"/>
      <c r="B266" s="69"/>
      <c r="C266" s="70"/>
      <c r="D266" s="71"/>
      <c r="E266" s="72"/>
      <c r="F266" s="73"/>
      <c r="G266" s="74"/>
      <c r="H266" s="69"/>
      <c r="I266" s="69"/>
      <c r="J266" s="69"/>
      <c r="K266" s="69"/>
      <c r="L266" s="69"/>
      <c r="M266" s="69"/>
      <c r="N266" s="69"/>
      <c r="O266" s="75"/>
      <c r="P266" s="76"/>
      <c r="Q266" s="75"/>
      <c r="R266" s="75"/>
      <c r="S266" s="75"/>
      <c r="T266" s="75"/>
      <c r="U266" s="75"/>
      <c r="V266" s="75"/>
      <c r="W266" s="75"/>
      <c r="X266" s="75"/>
      <c r="Y266" s="75"/>
      <c r="Z266" s="76"/>
      <c r="AA266" s="77"/>
      <c r="AB266" s="69"/>
      <c r="AC266" s="69"/>
    </row>
    <row r="267" spans="1:29" x14ac:dyDescent="0.25">
      <c r="A267" s="69"/>
      <c r="B267" s="69"/>
      <c r="C267" s="70"/>
      <c r="D267" s="71"/>
      <c r="E267" s="72"/>
      <c r="F267" s="73"/>
      <c r="G267" s="74"/>
      <c r="H267" s="69"/>
      <c r="I267" s="69"/>
      <c r="J267" s="69"/>
      <c r="K267" s="69"/>
      <c r="L267" s="69"/>
      <c r="M267" s="69"/>
      <c r="N267" s="69"/>
      <c r="O267" s="75"/>
      <c r="P267" s="76"/>
      <c r="Q267" s="75"/>
      <c r="R267" s="75"/>
      <c r="S267" s="75"/>
      <c r="T267" s="75"/>
      <c r="U267" s="75"/>
      <c r="V267" s="75"/>
      <c r="W267" s="75"/>
      <c r="X267" s="75"/>
      <c r="Y267" s="75"/>
      <c r="Z267" s="76"/>
      <c r="AA267" s="77"/>
      <c r="AB267" s="69"/>
      <c r="AC267" s="69"/>
    </row>
    <row r="268" spans="1:29" x14ac:dyDescent="0.25">
      <c r="A268" s="69"/>
      <c r="B268" s="69"/>
      <c r="C268" s="70"/>
      <c r="D268" s="71"/>
      <c r="E268" s="72"/>
      <c r="F268" s="73"/>
      <c r="G268" s="74"/>
      <c r="H268" s="69"/>
      <c r="I268" s="69"/>
      <c r="J268" s="69"/>
      <c r="K268" s="69"/>
      <c r="L268" s="69"/>
      <c r="M268" s="69"/>
      <c r="N268" s="69"/>
      <c r="O268" s="75"/>
      <c r="P268" s="76"/>
      <c r="Q268" s="75"/>
      <c r="R268" s="75"/>
      <c r="S268" s="75"/>
      <c r="T268" s="75"/>
      <c r="U268" s="75"/>
      <c r="V268" s="75"/>
      <c r="W268" s="75"/>
      <c r="X268" s="75"/>
      <c r="Y268" s="75"/>
      <c r="Z268" s="76"/>
      <c r="AA268" s="77"/>
      <c r="AB268" s="69"/>
      <c r="AC268" s="69"/>
    </row>
    <row r="269" spans="1:29" x14ac:dyDescent="0.25">
      <c r="A269" s="69"/>
      <c r="B269" s="69"/>
      <c r="C269" s="70"/>
      <c r="D269" s="71"/>
      <c r="E269" s="72"/>
      <c r="F269" s="73"/>
      <c r="G269" s="74"/>
      <c r="H269" s="69"/>
      <c r="I269" s="69"/>
      <c r="J269" s="69"/>
      <c r="K269" s="69"/>
      <c r="L269" s="69"/>
      <c r="M269" s="69"/>
      <c r="N269" s="69"/>
      <c r="O269" s="75"/>
      <c r="P269" s="76"/>
      <c r="Q269" s="75"/>
      <c r="R269" s="75"/>
      <c r="S269" s="75"/>
      <c r="T269" s="75"/>
      <c r="U269" s="75"/>
      <c r="V269" s="75"/>
      <c r="W269" s="75"/>
      <c r="X269" s="75"/>
      <c r="Y269" s="75"/>
      <c r="Z269" s="76"/>
      <c r="AA269" s="77"/>
      <c r="AB269" s="69"/>
      <c r="AC269" s="69"/>
    </row>
    <row r="270" spans="1:29" x14ac:dyDescent="0.25">
      <c r="A270" s="69"/>
      <c r="B270" s="69"/>
      <c r="C270" s="70"/>
      <c r="D270" s="71"/>
      <c r="E270" s="72"/>
      <c r="F270" s="73"/>
      <c r="G270" s="74"/>
      <c r="H270" s="69"/>
      <c r="I270" s="69"/>
      <c r="J270" s="69"/>
      <c r="K270" s="69"/>
      <c r="L270" s="69"/>
      <c r="M270" s="69"/>
      <c r="N270" s="69"/>
      <c r="O270" s="75"/>
      <c r="P270" s="76"/>
      <c r="Q270" s="75"/>
      <c r="R270" s="75"/>
      <c r="S270" s="75"/>
      <c r="T270" s="75"/>
      <c r="U270" s="75"/>
      <c r="V270" s="75"/>
      <c r="W270" s="75"/>
      <c r="X270" s="75"/>
      <c r="Y270" s="75"/>
      <c r="Z270" s="76"/>
      <c r="AA270" s="77"/>
      <c r="AB270" s="69"/>
      <c r="AC270" s="69"/>
    </row>
    <row r="271" spans="1:29" x14ac:dyDescent="0.25">
      <c r="A271" s="69"/>
      <c r="B271" s="69"/>
      <c r="C271" s="70"/>
      <c r="D271" s="71"/>
      <c r="E271" s="72"/>
      <c r="F271" s="73"/>
      <c r="G271" s="74"/>
      <c r="H271" s="69"/>
      <c r="I271" s="69"/>
      <c r="J271" s="69"/>
      <c r="K271" s="69"/>
      <c r="L271" s="69"/>
      <c r="M271" s="69"/>
      <c r="N271" s="69"/>
      <c r="O271" s="75"/>
      <c r="P271" s="76"/>
      <c r="Q271" s="75"/>
      <c r="R271" s="75"/>
      <c r="S271" s="75"/>
      <c r="T271" s="75"/>
      <c r="U271" s="75"/>
      <c r="V271" s="75"/>
      <c r="W271" s="75"/>
      <c r="X271" s="75"/>
      <c r="Y271" s="75"/>
      <c r="Z271" s="76"/>
      <c r="AA271" s="77"/>
      <c r="AB271" s="69"/>
      <c r="AC271" s="69"/>
    </row>
    <row r="272" spans="1:29" x14ac:dyDescent="0.25">
      <c r="A272" s="69"/>
      <c r="B272" s="69"/>
      <c r="C272" s="70"/>
      <c r="D272" s="71"/>
      <c r="E272" s="72"/>
      <c r="F272" s="73"/>
      <c r="G272" s="74"/>
      <c r="H272" s="69"/>
      <c r="I272" s="69"/>
      <c r="J272" s="69"/>
      <c r="K272" s="69"/>
      <c r="L272" s="69"/>
      <c r="M272" s="69"/>
      <c r="N272" s="69"/>
      <c r="O272" s="75"/>
      <c r="P272" s="76"/>
      <c r="Q272" s="75"/>
      <c r="R272" s="75"/>
      <c r="S272" s="75"/>
      <c r="T272" s="75"/>
      <c r="U272" s="75"/>
      <c r="V272" s="75"/>
      <c r="W272" s="75"/>
      <c r="X272" s="75"/>
      <c r="Y272" s="75"/>
      <c r="Z272" s="76"/>
      <c r="AA272" s="77"/>
      <c r="AB272" s="69"/>
      <c r="AC272" s="69"/>
    </row>
    <row r="273" spans="1:29" x14ac:dyDescent="0.25">
      <c r="A273" s="69"/>
      <c r="B273" s="69"/>
      <c r="C273" s="70"/>
      <c r="D273" s="71"/>
      <c r="E273" s="72"/>
      <c r="F273" s="73"/>
      <c r="G273" s="74"/>
      <c r="H273" s="69"/>
      <c r="I273" s="69"/>
      <c r="J273" s="69"/>
      <c r="K273" s="69"/>
      <c r="L273" s="69"/>
      <c r="M273" s="69"/>
      <c r="N273" s="69"/>
      <c r="O273" s="75"/>
      <c r="P273" s="76"/>
      <c r="Q273" s="75"/>
      <c r="R273" s="75"/>
      <c r="S273" s="75"/>
      <c r="T273" s="75"/>
      <c r="U273" s="75"/>
      <c r="V273" s="75"/>
      <c r="W273" s="75"/>
      <c r="X273" s="75"/>
      <c r="Y273" s="75"/>
      <c r="Z273" s="76"/>
      <c r="AA273" s="77"/>
      <c r="AB273" s="69"/>
      <c r="AC273" s="69"/>
    </row>
    <row r="274" spans="1:29" x14ac:dyDescent="0.25">
      <c r="A274" s="69"/>
      <c r="B274" s="69"/>
      <c r="C274" s="70"/>
      <c r="D274" s="71"/>
      <c r="E274" s="72"/>
      <c r="F274" s="73"/>
      <c r="G274" s="74"/>
      <c r="H274" s="69"/>
      <c r="I274" s="69"/>
      <c r="J274" s="69"/>
      <c r="K274" s="69"/>
      <c r="L274" s="69"/>
      <c r="M274" s="69"/>
      <c r="N274" s="69"/>
      <c r="O274" s="75"/>
      <c r="P274" s="76"/>
      <c r="Q274" s="75"/>
      <c r="R274" s="75"/>
      <c r="S274" s="75"/>
      <c r="T274" s="75"/>
      <c r="U274" s="75"/>
      <c r="V274" s="75"/>
      <c r="W274" s="75"/>
      <c r="X274" s="75"/>
      <c r="Y274" s="75"/>
      <c r="Z274" s="76"/>
      <c r="AA274" s="77"/>
      <c r="AB274" s="69"/>
      <c r="AC274" s="69"/>
    </row>
    <row r="275" spans="1:29" x14ac:dyDescent="0.25">
      <c r="A275" s="69"/>
      <c r="B275" s="69"/>
      <c r="C275" s="70"/>
      <c r="D275" s="71"/>
      <c r="E275" s="72"/>
      <c r="F275" s="73"/>
      <c r="G275" s="74"/>
      <c r="H275" s="69"/>
      <c r="I275" s="69"/>
      <c r="J275" s="69"/>
      <c r="K275" s="69"/>
      <c r="L275" s="69"/>
      <c r="M275" s="69"/>
      <c r="N275" s="69"/>
      <c r="O275" s="75"/>
      <c r="P275" s="76"/>
      <c r="Q275" s="75"/>
      <c r="R275" s="75"/>
      <c r="S275" s="75"/>
      <c r="T275" s="75"/>
      <c r="U275" s="75"/>
      <c r="V275" s="75"/>
      <c r="W275" s="75"/>
      <c r="X275" s="75"/>
      <c r="Y275" s="75"/>
      <c r="Z275" s="76"/>
      <c r="AA275" s="77"/>
      <c r="AB275" s="69"/>
      <c r="AC275" s="69"/>
    </row>
    <row r="276" spans="1:29" x14ac:dyDescent="0.25">
      <c r="A276" s="69"/>
      <c r="B276" s="69"/>
      <c r="C276" s="70"/>
      <c r="D276" s="71"/>
      <c r="E276" s="72"/>
      <c r="F276" s="73"/>
      <c r="G276" s="74"/>
      <c r="H276" s="69"/>
      <c r="I276" s="69"/>
      <c r="J276" s="69"/>
      <c r="K276" s="69"/>
      <c r="L276" s="69"/>
      <c r="M276" s="69"/>
      <c r="N276" s="69"/>
      <c r="O276" s="75"/>
      <c r="P276" s="76"/>
      <c r="Q276" s="75"/>
      <c r="R276" s="75"/>
      <c r="S276" s="75"/>
      <c r="T276" s="75"/>
      <c r="U276" s="75"/>
      <c r="V276" s="75"/>
      <c r="W276" s="75"/>
      <c r="X276" s="75"/>
      <c r="Y276" s="75"/>
      <c r="Z276" s="76"/>
      <c r="AA276" s="77"/>
      <c r="AB276" s="69"/>
      <c r="AC276" s="69"/>
    </row>
    <row r="277" spans="1:29" x14ac:dyDescent="0.25">
      <c r="A277" s="69"/>
      <c r="B277" s="69"/>
      <c r="C277" s="70"/>
      <c r="D277" s="71"/>
      <c r="E277" s="72"/>
      <c r="F277" s="73"/>
      <c r="G277" s="74"/>
      <c r="H277" s="69"/>
      <c r="I277" s="69"/>
      <c r="J277" s="69"/>
      <c r="K277" s="69"/>
      <c r="L277" s="69"/>
      <c r="M277" s="69"/>
      <c r="N277" s="69"/>
      <c r="O277" s="75"/>
      <c r="P277" s="76"/>
      <c r="Q277" s="75"/>
      <c r="R277" s="75"/>
      <c r="S277" s="75"/>
      <c r="T277" s="75"/>
      <c r="U277" s="75"/>
      <c r="V277" s="75"/>
      <c r="W277" s="75"/>
      <c r="X277" s="75"/>
      <c r="Y277" s="75"/>
      <c r="Z277" s="76"/>
      <c r="AA277" s="77"/>
      <c r="AB277" s="69"/>
      <c r="AC277" s="69"/>
    </row>
    <row r="278" spans="1:29" x14ac:dyDescent="0.25">
      <c r="A278" s="69"/>
      <c r="B278" s="69"/>
      <c r="C278" s="70"/>
      <c r="D278" s="71"/>
      <c r="E278" s="72"/>
      <c r="F278" s="73"/>
      <c r="G278" s="74"/>
      <c r="H278" s="69"/>
      <c r="I278" s="69"/>
      <c r="J278" s="69"/>
      <c r="K278" s="69"/>
      <c r="L278" s="69"/>
      <c r="M278" s="69"/>
      <c r="N278" s="69"/>
      <c r="O278" s="75"/>
      <c r="P278" s="76"/>
      <c r="Q278" s="75"/>
      <c r="R278" s="75"/>
      <c r="S278" s="75"/>
      <c r="T278" s="75"/>
      <c r="U278" s="75"/>
      <c r="V278" s="75"/>
      <c r="W278" s="75"/>
      <c r="X278" s="75"/>
      <c r="Y278" s="75"/>
      <c r="Z278" s="76"/>
      <c r="AA278" s="77"/>
      <c r="AB278" s="69"/>
      <c r="AC278" s="69"/>
    </row>
    <row r="279" spans="1:29" x14ac:dyDescent="0.25">
      <c r="A279" s="69"/>
      <c r="B279" s="69"/>
      <c r="C279" s="70"/>
      <c r="D279" s="71"/>
      <c r="E279" s="72"/>
      <c r="F279" s="73"/>
      <c r="G279" s="74"/>
      <c r="H279" s="69"/>
      <c r="I279" s="69"/>
      <c r="J279" s="69"/>
      <c r="K279" s="69"/>
      <c r="L279" s="69"/>
      <c r="M279" s="69"/>
      <c r="N279" s="69"/>
      <c r="O279" s="75"/>
      <c r="P279" s="76"/>
      <c r="Q279" s="75"/>
      <c r="R279" s="75"/>
      <c r="S279" s="75"/>
      <c r="T279" s="75"/>
      <c r="U279" s="75"/>
      <c r="V279" s="75"/>
      <c r="W279" s="75"/>
      <c r="X279" s="75"/>
      <c r="Y279" s="75"/>
      <c r="Z279" s="76"/>
      <c r="AA279" s="77"/>
      <c r="AB279" s="69"/>
      <c r="AC279" s="69"/>
    </row>
    <row r="280" spans="1:29" x14ac:dyDescent="0.25">
      <c r="A280" s="69"/>
      <c r="B280" s="69"/>
      <c r="C280" s="70"/>
      <c r="D280" s="71"/>
      <c r="E280" s="72"/>
      <c r="F280" s="73"/>
      <c r="G280" s="74"/>
      <c r="H280" s="69"/>
      <c r="I280" s="69"/>
      <c r="J280" s="69"/>
      <c r="K280" s="69"/>
      <c r="L280" s="69"/>
      <c r="M280" s="69"/>
      <c r="N280" s="69"/>
      <c r="O280" s="75"/>
      <c r="P280" s="76"/>
      <c r="Q280" s="75"/>
      <c r="R280" s="75"/>
      <c r="S280" s="75"/>
      <c r="T280" s="75"/>
      <c r="U280" s="75"/>
      <c r="V280" s="75"/>
      <c r="W280" s="75"/>
      <c r="X280" s="75"/>
      <c r="Y280" s="75"/>
      <c r="Z280" s="76"/>
      <c r="AA280" s="77"/>
      <c r="AB280" s="69"/>
      <c r="AC280" s="69"/>
    </row>
    <row r="281" spans="1:29" x14ac:dyDescent="0.25">
      <c r="A281" s="69"/>
      <c r="B281" s="69"/>
      <c r="C281" s="70"/>
      <c r="D281" s="71"/>
      <c r="E281" s="72"/>
      <c r="F281" s="73"/>
      <c r="G281" s="74"/>
      <c r="H281" s="69"/>
      <c r="I281" s="69"/>
      <c r="J281" s="69"/>
      <c r="K281" s="69"/>
      <c r="L281" s="69"/>
      <c r="M281" s="69"/>
      <c r="N281" s="69"/>
      <c r="O281" s="75"/>
      <c r="P281" s="76"/>
      <c r="Q281" s="75"/>
      <c r="R281" s="75"/>
      <c r="S281" s="75"/>
      <c r="T281" s="75"/>
      <c r="U281" s="75"/>
      <c r="V281" s="75"/>
      <c r="W281" s="75"/>
      <c r="X281" s="75"/>
      <c r="Y281" s="75"/>
      <c r="Z281" s="76"/>
      <c r="AA281" s="77"/>
      <c r="AB281" s="69"/>
      <c r="AC281" s="69"/>
    </row>
    <row r="282" spans="1:29" x14ac:dyDescent="0.25">
      <c r="A282" s="69"/>
      <c r="B282" s="69"/>
      <c r="C282" s="70"/>
      <c r="D282" s="71"/>
      <c r="E282" s="72"/>
      <c r="F282" s="73"/>
      <c r="G282" s="74"/>
      <c r="H282" s="69"/>
      <c r="I282" s="69"/>
      <c r="J282" s="69"/>
      <c r="K282" s="69"/>
      <c r="L282" s="69"/>
      <c r="M282" s="69"/>
      <c r="N282" s="69"/>
      <c r="O282" s="75"/>
      <c r="P282" s="76"/>
      <c r="Q282" s="75"/>
      <c r="R282" s="75"/>
      <c r="S282" s="75"/>
      <c r="T282" s="75"/>
      <c r="U282" s="75"/>
      <c r="V282" s="75"/>
      <c r="W282" s="75"/>
      <c r="X282" s="75"/>
      <c r="Y282" s="75"/>
      <c r="Z282" s="76"/>
      <c r="AA282" s="77"/>
      <c r="AB282" s="69"/>
      <c r="AC282" s="69"/>
    </row>
    <row r="283" spans="1:29" x14ac:dyDescent="0.25">
      <c r="A283" s="69"/>
      <c r="B283" s="69"/>
      <c r="C283" s="70"/>
      <c r="D283" s="71"/>
      <c r="E283" s="72"/>
      <c r="F283" s="73"/>
      <c r="G283" s="74"/>
      <c r="H283" s="69"/>
      <c r="I283" s="69"/>
      <c r="J283" s="69"/>
      <c r="K283" s="69"/>
      <c r="L283" s="69"/>
      <c r="M283" s="69"/>
      <c r="N283" s="69"/>
      <c r="O283" s="75"/>
      <c r="P283" s="76"/>
      <c r="Q283" s="75"/>
      <c r="R283" s="75"/>
      <c r="S283" s="75"/>
      <c r="T283" s="75"/>
      <c r="U283" s="75"/>
      <c r="V283" s="75"/>
      <c r="W283" s="75"/>
      <c r="X283" s="75"/>
      <c r="Y283" s="75"/>
      <c r="Z283" s="76"/>
      <c r="AA283" s="77"/>
      <c r="AB283" s="69"/>
      <c r="AC283" s="69"/>
    </row>
    <row r="284" spans="1:29" x14ac:dyDescent="0.25">
      <c r="A284" s="69"/>
      <c r="B284" s="69"/>
      <c r="C284" s="70"/>
      <c r="D284" s="71"/>
      <c r="E284" s="72"/>
      <c r="F284" s="73"/>
      <c r="G284" s="74"/>
      <c r="H284" s="69"/>
      <c r="I284" s="69"/>
      <c r="J284" s="69"/>
      <c r="K284" s="69"/>
      <c r="L284" s="69"/>
      <c r="M284" s="69"/>
      <c r="N284" s="69"/>
      <c r="O284" s="75"/>
      <c r="P284" s="76"/>
      <c r="Q284" s="75"/>
      <c r="R284" s="75"/>
      <c r="S284" s="75"/>
      <c r="T284" s="75"/>
      <c r="U284" s="75"/>
      <c r="V284" s="75"/>
      <c r="W284" s="75"/>
      <c r="X284" s="75"/>
      <c r="Y284" s="75"/>
      <c r="Z284" s="76"/>
      <c r="AA284" s="77"/>
      <c r="AB284" s="69"/>
      <c r="AC284" s="69"/>
    </row>
    <row r="285" spans="1:29" x14ac:dyDescent="0.25">
      <c r="A285" s="69"/>
      <c r="B285" s="69"/>
      <c r="C285" s="70"/>
      <c r="D285" s="71"/>
      <c r="E285" s="72"/>
      <c r="F285" s="73"/>
      <c r="G285" s="74"/>
      <c r="H285" s="69"/>
      <c r="I285" s="69"/>
      <c r="J285" s="69"/>
      <c r="K285" s="69"/>
      <c r="L285" s="69"/>
      <c r="M285" s="69"/>
      <c r="N285" s="69"/>
      <c r="O285" s="75"/>
      <c r="P285" s="76"/>
      <c r="Q285" s="75"/>
      <c r="R285" s="75"/>
      <c r="S285" s="75"/>
      <c r="T285" s="75"/>
      <c r="U285" s="75"/>
      <c r="V285" s="75"/>
      <c r="W285" s="75"/>
      <c r="X285" s="75"/>
      <c r="Y285" s="75"/>
      <c r="Z285" s="76"/>
      <c r="AA285" s="77"/>
      <c r="AB285" s="69"/>
      <c r="AC285" s="69"/>
    </row>
    <row r="286" spans="1:29" x14ac:dyDescent="0.25">
      <c r="A286" s="69"/>
      <c r="B286" s="69"/>
      <c r="C286" s="70"/>
      <c r="D286" s="71"/>
      <c r="E286" s="72"/>
      <c r="F286" s="73"/>
      <c r="G286" s="74"/>
      <c r="H286" s="69"/>
      <c r="I286" s="69"/>
      <c r="J286" s="69"/>
      <c r="K286" s="69"/>
      <c r="L286" s="69"/>
      <c r="M286" s="69"/>
      <c r="N286" s="69"/>
      <c r="O286" s="75"/>
      <c r="P286" s="76"/>
      <c r="Q286" s="75"/>
      <c r="R286" s="75"/>
      <c r="S286" s="75"/>
      <c r="T286" s="75"/>
      <c r="U286" s="75"/>
      <c r="V286" s="75"/>
      <c r="W286" s="75"/>
      <c r="X286" s="75"/>
      <c r="Y286" s="75"/>
      <c r="Z286" s="76"/>
      <c r="AA286" s="77"/>
      <c r="AB286" s="69"/>
      <c r="AC286" s="69"/>
    </row>
    <row r="287" spans="1:29" x14ac:dyDescent="0.25">
      <c r="A287" s="69"/>
      <c r="B287" s="69"/>
      <c r="C287" s="70"/>
      <c r="D287" s="71"/>
      <c r="E287" s="72"/>
      <c r="F287" s="73"/>
      <c r="G287" s="74"/>
      <c r="H287" s="69"/>
      <c r="I287" s="69"/>
      <c r="J287" s="69"/>
      <c r="K287" s="69"/>
      <c r="L287" s="69"/>
      <c r="M287" s="69"/>
      <c r="N287" s="69"/>
      <c r="O287" s="75"/>
      <c r="P287" s="76"/>
      <c r="Q287" s="75"/>
      <c r="R287" s="75"/>
      <c r="S287" s="75"/>
      <c r="T287" s="75"/>
      <c r="U287" s="75"/>
      <c r="V287" s="75"/>
      <c r="W287" s="75"/>
      <c r="X287" s="75"/>
      <c r="Y287" s="75"/>
      <c r="Z287" s="76"/>
      <c r="AA287" s="77"/>
      <c r="AB287" s="69"/>
      <c r="AC287" s="69"/>
    </row>
    <row r="288" spans="1:29" x14ac:dyDescent="0.25">
      <c r="A288" s="69"/>
      <c r="B288" s="69"/>
      <c r="C288" s="70"/>
      <c r="D288" s="71"/>
      <c r="E288" s="72"/>
      <c r="F288" s="73"/>
      <c r="G288" s="74"/>
      <c r="H288" s="69"/>
      <c r="I288" s="69"/>
      <c r="J288" s="69"/>
      <c r="K288" s="69"/>
      <c r="L288" s="69"/>
      <c r="M288" s="69"/>
      <c r="N288" s="69"/>
      <c r="O288" s="75"/>
      <c r="P288" s="76"/>
      <c r="Q288" s="75"/>
      <c r="R288" s="75"/>
      <c r="S288" s="75"/>
      <c r="T288" s="75"/>
      <c r="U288" s="75"/>
      <c r="V288" s="75"/>
      <c r="W288" s="75"/>
      <c r="X288" s="75"/>
      <c r="Y288" s="75"/>
      <c r="Z288" s="76"/>
      <c r="AA288" s="77"/>
      <c r="AB288" s="69"/>
      <c r="AC288" s="69"/>
    </row>
    <row r="289" spans="1:29" x14ac:dyDescent="0.25">
      <c r="A289" s="69"/>
      <c r="B289" s="69"/>
      <c r="C289" s="70"/>
      <c r="D289" s="71"/>
      <c r="E289" s="72"/>
      <c r="F289" s="73"/>
      <c r="G289" s="74"/>
      <c r="H289" s="69"/>
      <c r="I289" s="69"/>
      <c r="J289" s="69"/>
      <c r="K289" s="69"/>
      <c r="L289" s="69"/>
      <c r="M289" s="69"/>
      <c r="N289" s="69"/>
      <c r="O289" s="75"/>
      <c r="P289" s="76"/>
      <c r="Q289" s="75"/>
      <c r="R289" s="75"/>
      <c r="S289" s="75"/>
      <c r="T289" s="75"/>
      <c r="U289" s="75"/>
      <c r="V289" s="75"/>
      <c r="W289" s="75"/>
      <c r="X289" s="75"/>
      <c r="Y289" s="75"/>
      <c r="Z289" s="76"/>
      <c r="AA289" s="77"/>
      <c r="AB289" s="69"/>
      <c r="AC289" s="69"/>
    </row>
    <row r="290" spans="1:29" x14ac:dyDescent="0.25">
      <c r="A290" s="69"/>
      <c r="B290" s="69"/>
      <c r="C290" s="70"/>
      <c r="D290" s="71"/>
      <c r="E290" s="72"/>
      <c r="F290" s="73"/>
      <c r="G290" s="74"/>
      <c r="H290" s="69"/>
      <c r="I290" s="69"/>
      <c r="J290" s="69"/>
      <c r="K290" s="69"/>
      <c r="L290" s="69"/>
      <c r="M290" s="69"/>
      <c r="N290" s="69"/>
      <c r="O290" s="75"/>
      <c r="P290" s="76"/>
      <c r="Q290" s="75"/>
      <c r="R290" s="75"/>
      <c r="S290" s="75"/>
      <c r="T290" s="75"/>
      <c r="U290" s="75"/>
      <c r="V290" s="75"/>
      <c r="W290" s="75"/>
      <c r="X290" s="75"/>
      <c r="Y290" s="75"/>
      <c r="Z290" s="76"/>
      <c r="AA290" s="77"/>
      <c r="AB290" s="69"/>
      <c r="AC290" s="69"/>
    </row>
    <row r="291" spans="1:29" x14ac:dyDescent="0.25">
      <c r="A291" s="69"/>
      <c r="B291" s="69"/>
      <c r="C291" s="70"/>
      <c r="D291" s="71"/>
      <c r="E291" s="72"/>
      <c r="F291" s="73"/>
      <c r="G291" s="74"/>
      <c r="H291" s="69"/>
      <c r="I291" s="69"/>
      <c r="J291" s="69"/>
      <c r="K291" s="69"/>
      <c r="L291" s="69"/>
      <c r="M291" s="69"/>
      <c r="N291" s="69"/>
      <c r="O291" s="75"/>
      <c r="P291" s="76"/>
      <c r="Q291" s="75"/>
      <c r="R291" s="75"/>
      <c r="S291" s="75"/>
      <c r="T291" s="75"/>
      <c r="U291" s="75"/>
      <c r="V291" s="75"/>
      <c r="W291" s="75"/>
      <c r="X291" s="75"/>
      <c r="Y291" s="75"/>
      <c r="Z291" s="76"/>
      <c r="AA291" s="77"/>
      <c r="AB291" s="69"/>
      <c r="AC291" s="69"/>
    </row>
    <row r="292" spans="1:29" x14ac:dyDescent="0.25">
      <c r="A292" s="69"/>
      <c r="B292" s="69"/>
      <c r="C292" s="70"/>
      <c r="D292" s="71"/>
      <c r="E292" s="72"/>
      <c r="F292" s="73"/>
      <c r="G292" s="74"/>
      <c r="H292" s="69"/>
      <c r="I292" s="69"/>
      <c r="J292" s="69"/>
      <c r="K292" s="69"/>
      <c r="L292" s="69"/>
      <c r="M292" s="69"/>
      <c r="N292" s="69"/>
      <c r="O292" s="75"/>
      <c r="P292" s="76"/>
      <c r="Q292" s="75"/>
      <c r="R292" s="75"/>
      <c r="S292" s="75"/>
      <c r="T292" s="75"/>
      <c r="U292" s="75"/>
      <c r="V292" s="75"/>
      <c r="W292" s="75"/>
      <c r="X292" s="75"/>
      <c r="Y292" s="75"/>
      <c r="Z292" s="76"/>
      <c r="AA292" s="77"/>
      <c r="AB292" s="69"/>
      <c r="AC292" s="69"/>
    </row>
    <row r="293" spans="1:29" x14ac:dyDescent="0.25">
      <c r="A293" s="69"/>
      <c r="B293" s="69"/>
      <c r="C293" s="70"/>
      <c r="D293" s="71"/>
      <c r="E293" s="72"/>
      <c r="F293" s="73"/>
      <c r="G293" s="74"/>
      <c r="H293" s="69"/>
      <c r="I293" s="69"/>
      <c r="J293" s="69"/>
      <c r="K293" s="69"/>
      <c r="L293" s="69"/>
      <c r="M293" s="69"/>
      <c r="N293" s="69"/>
      <c r="O293" s="75"/>
      <c r="P293" s="76"/>
      <c r="Q293" s="75"/>
      <c r="R293" s="75"/>
      <c r="S293" s="75"/>
      <c r="T293" s="75"/>
      <c r="U293" s="75"/>
      <c r="V293" s="75"/>
      <c r="W293" s="75"/>
      <c r="X293" s="75"/>
      <c r="Y293" s="75"/>
      <c r="Z293" s="76"/>
      <c r="AA293" s="77"/>
      <c r="AB293" s="69"/>
      <c r="AC293" s="69"/>
    </row>
    <row r="294" spans="1:29" x14ac:dyDescent="0.25">
      <c r="A294" s="69"/>
      <c r="B294" s="69"/>
      <c r="C294" s="70"/>
      <c r="D294" s="71"/>
      <c r="E294" s="72"/>
      <c r="F294" s="73"/>
      <c r="G294" s="74"/>
      <c r="H294" s="69"/>
      <c r="I294" s="69"/>
      <c r="J294" s="69"/>
      <c r="K294" s="69"/>
      <c r="L294" s="69"/>
      <c r="M294" s="69"/>
      <c r="N294" s="69"/>
      <c r="O294" s="75"/>
      <c r="P294" s="76"/>
      <c r="Q294" s="75"/>
      <c r="R294" s="75"/>
      <c r="S294" s="75"/>
      <c r="T294" s="75"/>
      <c r="U294" s="75"/>
      <c r="V294" s="75"/>
      <c r="W294" s="75"/>
      <c r="X294" s="75"/>
      <c r="Y294" s="75"/>
      <c r="Z294" s="76"/>
      <c r="AA294" s="77"/>
      <c r="AB294" s="69"/>
      <c r="AC294" s="69"/>
    </row>
    <row r="295" spans="1:29" x14ac:dyDescent="0.25">
      <c r="A295" s="69"/>
      <c r="B295" s="69"/>
      <c r="C295" s="70"/>
      <c r="D295" s="71"/>
      <c r="E295" s="72"/>
      <c r="F295" s="73"/>
      <c r="G295" s="74"/>
      <c r="H295" s="69"/>
      <c r="I295" s="69"/>
      <c r="J295" s="69"/>
      <c r="K295" s="69"/>
      <c r="L295" s="69"/>
      <c r="M295" s="69"/>
      <c r="N295" s="69"/>
      <c r="O295" s="75"/>
      <c r="P295" s="76"/>
      <c r="Q295" s="75"/>
      <c r="R295" s="75"/>
      <c r="S295" s="75"/>
      <c r="T295" s="75"/>
      <c r="U295" s="75"/>
      <c r="V295" s="75"/>
      <c r="W295" s="75"/>
      <c r="X295" s="75"/>
      <c r="Y295" s="75"/>
      <c r="Z295" s="76"/>
      <c r="AA295" s="77"/>
      <c r="AB295" s="69"/>
      <c r="AC295" s="69"/>
    </row>
    <row r="296" spans="1:29" x14ac:dyDescent="0.25">
      <c r="A296" s="69"/>
      <c r="B296" s="69"/>
      <c r="C296" s="70"/>
      <c r="D296" s="71"/>
      <c r="E296" s="72"/>
      <c r="F296" s="73"/>
      <c r="G296" s="74"/>
      <c r="H296" s="69"/>
      <c r="I296" s="69"/>
      <c r="J296" s="69"/>
      <c r="K296" s="69"/>
      <c r="L296" s="69"/>
      <c r="M296" s="69"/>
      <c r="N296" s="69"/>
      <c r="O296" s="75"/>
      <c r="P296" s="76"/>
      <c r="Q296" s="75"/>
      <c r="R296" s="75"/>
      <c r="S296" s="75"/>
      <c r="T296" s="75"/>
      <c r="U296" s="75"/>
      <c r="V296" s="75"/>
      <c r="W296" s="75"/>
      <c r="X296" s="75"/>
      <c r="Y296" s="75"/>
      <c r="Z296" s="76"/>
      <c r="AA296" s="77"/>
      <c r="AB296" s="69"/>
      <c r="AC296" s="69"/>
    </row>
    <row r="297" spans="1:29" x14ac:dyDescent="0.25">
      <c r="A297" s="69"/>
      <c r="B297" s="69"/>
      <c r="C297" s="70"/>
      <c r="D297" s="71"/>
      <c r="E297" s="72"/>
      <c r="F297" s="73"/>
      <c r="G297" s="74"/>
      <c r="H297" s="69"/>
      <c r="I297" s="69"/>
      <c r="J297" s="69"/>
      <c r="K297" s="69"/>
      <c r="L297" s="69"/>
      <c r="M297" s="69"/>
      <c r="N297" s="69"/>
      <c r="O297" s="75"/>
      <c r="P297" s="76"/>
      <c r="Q297" s="75"/>
      <c r="R297" s="75"/>
      <c r="S297" s="75"/>
      <c r="T297" s="75"/>
      <c r="U297" s="75"/>
      <c r="V297" s="75"/>
      <c r="W297" s="75"/>
      <c r="X297" s="75"/>
      <c r="Y297" s="75"/>
      <c r="Z297" s="76"/>
      <c r="AA297" s="77"/>
      <c r="AB297" s="69"/>
      <c r="AC297" s="69"/>
    </row>
    <row r="298" spans="1:29" x14ac:dyDescent="0.25">
      <c r="A298" s="69"/>
      <c r="B298" s="69"/>
      <c r="C298" s="70"/>
      <c r="D298" s="71"/>
      <c r="E298" s="72"/>
      <c r="F298" s="73"/>
      <c r="G298" s="74"/>
      <c r="H298" s="69"/>
      <c r="I298" s="69"/>
      <c r="J298" s="69"/>
      <c r="K298" s="69"/>
      <c r="L298" s="69"/>
      <c r="M298" s="69"/>
      <c r="N298" s="69"/>
      <c r="O298" s="75"/>
      <c r="P298" s="76"/>
      <c r="Q298" s="75"/>
      <c r="R298" s="75"/>
      <c r="S298" s="75"/>
      <c r="T298" s="75"/>
      <c r="U298" s="75"/>
      <c r="V298" s="75"/>
      <c r="W298" s="75"/>
      <c r="X298" s="75"/>
      <c r="Y298" s="75"/>
      <c r="Z298" s="76"/>
      <c r="AA298" s="77"/>
      <c r="AB298" s="69"/>
      <c r="AC298" s="69"/>
    </row>
    <row r="299" spans="1:29" x14ac:dyDescent="0.25">
      <c r="A299" s="69"/>
      <c r="B299" s="69"/>
      <c r="C299" s="70"/>
      <c r="D299" s="71"/>
      <c r="E299" s="72"/>
      <c r="F299" s="73"/>
      <c r="G299" s="74"/>
      <c r="H299" s="69"/>
      <c r="I299" s="69"/>
      <c r="J299" s="69"/>
      <c r="K299" s="69"/>
      <c r="L299" s="69"/>
      <c r="M299" s="69"/>
      <c r="N299" s="69"/>
      <c r="O299" s="75"/>
      <c r="P299" s="76"/>
      <c r="Q299" s="75"/>
      <c r="R299" s="75"/>
      <c r="S299" s="75"/>
      <c r="T299" s="75"/>
      <c r="U299" s="75"/>
      <c r="V299" s="75"/>
      <c r="W299" s="75"/>
      <c r="X299" s="75"/>
      <c r="Y299" s="75"/>
      <c r="Z299" s="76"/>
      <c r="AA299" s="77"/>
      <c r="AB299" s="69"/>
      <c r="AC299" s="69"/>
    </row>
    <row r="300" spans="1:29" x14ac:dyDescent="0.25">
      <c r="A300" s="69"/>
      <c r="B300" s="69"/>
      <c r="C300" s="70"/>
      <c r="D300" s="71"/>
      <c r="E300" s="72"/>
      <c r="F300" s="73"/>
      <c r="G300" s="74"/>
      <c r="H300" s="69"/>
      <c r="I300" s="69"/>
      <c r="J300" s="69"/>
      <c r="K300" s="69"/>
      <c r="L300" s="69"/>
      <c r="M300" s="69"/>
      <c r="N300" s="69"/>
      <c r="O300" s="75"/>
      <c r="P300" s="76"/>
      <c r="Q300" s="75"/>
      <c r="R300" s="75"/>
      <c r="S300" s="75"/>
      <c r="T300" s="75"/>
      <c r="U300" s="75"/>
      <c r="V300" s="75"/>
      <c r="W300" s="75"/>
      <c r="X300" s="75"/>
      <c r="Y300" s="75"/>
      <c r="Z300" s="76"/>
      <c r="AA300" s="77"/>
      <c r="AB300" s="69"/>
      <c r="AC300" s="69"/>
    </row>
    <row r="301" spans="1:29" x14ac:dyDescent="0.25">
      <c r="A301" s="69"/>
      <c r="B301" s="69"/>
      <c r="C301" s="70"/>
      <c r="D301" s="71"/>
      <c r="E301" s="72"/>
      <c r="F301" s="73"/>
      <c r="G301" s="74"/>
      <c r="H301" s="69"/>
      <c r="I301" s="69"/>
      <c r="J301" s="69"/>
      <c r="K301" s="69"/>
      <c r="L301" s="69"/>
      <c r="M301" s="69"/>
      <c r="N301" s="69"/>
      <c r="O301" s="75"/>
      <c r="P301" s="76"/>
      <c r="Q301" s="75"/>
      <c r="R301" s="75"/>
      <c r="S301" s="75"/>
      <c r="T301" s="75"/>
      <c r="U301" s="75"/>
      <c r="V301" s="75"/>
      <c r="W301" s="75"/>
      <c r="X301" s="75"/>
      <c r="Y301" s="75"/>
      <c r="Z301" s="76"/>
      <c r="AA301" s="77"/>
      <c r="AB301" s="69"/>
      <c r="AC301" s="69"/>
    </row>
    <row r="302" spans="1:29" x14ac:dyDescent="0.25">
      <c r="A302" s="69"/>
      <c r="B302" s="69"/>
      <c r="C302" s="70"/>
      <c r="D302" s="71"/>
      <c r="E302" s="72"/>
      <c r="F302" s="73"/>
      <c r="G302" s="74"/>
      <c r="H302" s="69"/>
      <c r="I302" s="69"/>
      <c r="J302" s="69"/>
      <c r="K302" s="69"/>
      <c r="L302" s="69"/>
      <c r="M302" s="69"/>
      <c r="N302" s="69"/>
      <c r="O302" s="75"/>
      <c r="P302" s="76"/>
      <c r="Q302" s="75"/>
      <c r="R302" s="75"/>
      <c r="S302" s="75"/>
      <c r="T302" s="75"/>
      <c r="U302" s="75"/>
      <c r="V302" s="75"/>
      <c r="W302" s="75"/>
      <c r="X302" s="75"/>
      <c r="Y302" s="75"/>
      <c r="Z302" s="76"/>
      <c r="AA302" s="77"/>
      <c r="AB302" s="69"/>
      <c r="AC302" s="69"/>
    </row>
    <row r="303" spans="1:29" x14ac:dyDescent="0.25">
      <c r="A303" s="69"/>
      <c r="B303" s="69"/>
      <c r="C303" s="70"/>
      <c r="D303" s="71"/>
      <c r="E303" s="72"/>
      <c r="F303" s="73"/>
      <c r="G303" s="74"/>
      <c r="H303" s="69"/>
      <c r="I303" s="69"/>
      <c r="J303" s="69"/>
      <c r="K303" s="69"/>
      <c r="L303" s="69"/>
      <c r="M303" s="69"/>
      <c r="N303" s="69"/>
      <c r="O303" s="75"/>
      <c r="P303" s="76"/>
      <c r="Q303" s="75"/>
      <c r="R303" s="75"/>
      <c r="S303" s="75"/>
      <c r="T303" s="75"/>
      <c r="U303" s="75"/>
      <c r="V303" s="75"/>
      <c r="W303" s="75"/>
      <c r="X303" s="75"/>
      <c r="Y303" s="75"/>
      <c r="Z303" s="76"/>
      <c r="AA303" s="77"/>
      <c r="AB303" s="69"/>
      <c r="AC303" s="69"/>
    </row>
    <row r="304" spans="1:29" x14ac:dyDescent="0.25">
      <c r="A304" s="69"/>
      <c r="B304" s="69"/>
      <c r="C304" s="70"/>
      <c r="D304" s="71"/>
      <c r="E304" s="72"/>
      <c r="F304" s="73"/>
      <c r="G304" s="74"/>
      <c r="H304" s="69"/>
      <c r="I304" s="69"/>
      <c r="J304" s="69"/>
      <c r="K304" s="69"/>
      <c r="L304" s="69"/>
      <c r="M304" s="69"/>
      <c r="N304" s="69"/>
      <c r="O304" s="75"/>
      <c r="P304" s="76"/>
      <c r="Q304" s="75"/>
      <c r="R304" s="75"/>
      <c r="S304" s="75"/>
      <c r="T304" s="75"/>
      <c r="U304" s="75"/>
      <c r="V304" s="75"/>
      <c r="W304" s="75"/>
      <c r="X304" s="75"/>
      <c r="Y304" s="75"/>
      <c r="Z304" s="76"/>
      <c r="AA304" s="77"/>
      <c r="AB304" s="69"/>
      <c r="AC304" s="69"/>
    </row>
    <row r="305" spans="1:29" x14ac:dyDescent="0.25">
      <c r="A305" s="69"/>
      <c r="B305" s="69"/>
      <c r="C305" s="70"/>
      <c r="D305" s="71"/>
      <c r="E305" s="72"/>
      <c r="F305" s="73"/>
      <c r="G305" s="74"/>
      <c r="H305" s="69"/>
      <c r="I305" s="69"/>
      <c r="J305" s="69"/>
      <c r="K305" s="69"/>
      <c r="L305" s="69"/>
      <c r="M305" s="69"/>
      <c r="N305" s="69"/>
      <c r="O305" s="75"/>
      <c r="P305" s="76"/>
      <c r="Q305" s="75"/>
      <c r="R305" s="75"/>
      <c r="S305" s="75"/>
      <c r="T305" s="75"/>
      <c r="U305" s="75"/>
      <c r="V305" s="75"/>
      <c r="W305" s="75"/>
      <c r="X305" s="75"/>
      <c r="Y305" s="75"/>
      <c r="Z305" s="76"/>
      <c r="AA305" s="77"/>
      <c r="AB305" s="69"/>
      <c r="AC305" s="69"/>
    </row>
    <row r="306" spans="1:29" x14ac:dyDescent="0.25">
      <c r="A306" s="69"/>
      <c r="B306" s="69"/>
      <c r="C306" s="70"/>
      <c r="D306" s="71"/>
      <c r="E306" s="72"/>
      <c r="F306" s="73"/>
      <c r="G306" s="74"/>
      <c r="H306" s="69"/>
      <c r="I306" s="69"/>
      <c r="J306" s="69"/>
      <c r="K306" s="69"/>
      <c r="L306" s="69"/>
      <c r="M306" s="69"/>
      <c r="N306" s="69"/>
      <c r="O306" s="75"/>
      <c r="P306" s="76"/>
      <c r="Q306" s="75"/>
      <c r="R306" s="75"/>
      <c r="S306" s="75"/>
      <c r="T306" s="75"/>
      <c r="U306" s="75"/>
      <c r="V306" s="75"/>
      <c r="W306" s="75"/>
      <c r="X306" s="75"/>
      <c r="Y306" s="75"/>
      <c r="Z306" s="76"/>
      <c r="AA306" s="77"/>
      <c r="AB306" s="69"/>
      <c r="AC306" s="69"/>
    </row>
    <row r="307" spans="1:29" x14ac:dyDescent="0.25">
      <c r="A307" s="69"/>
      <c r="B307" s="69"/>
      <c r="C307" s="70"/>
      <c r="D307" s="71"/>
      <c r="E307" s="72"/>
      <c r="F307" s="73"/>
      <c r="G307" s="74"/>
      <c r="H307" s="69"/>
      <c r="I307" s="69"/>
      <c r="J307" s="69"/>
      <c r="K307" s="69"/>
      <c r="L307" s="69"/>
      <c r="M307" s="69"/>
      <c r="N307" s="69"/>
      <c r="O307" s="75"/>
      <c r="P307" s="76"/>
      <c r="Q307" s="75"/>
      <c r="R307" s="75"/>
      <c r="S307" s="75"/>
      <c r="T307" s="75"/>
      <c r="U307" s="75"/>
      <c r="V307" s="75"/>
      <c r="W307" s="75"/>
      <c r="X307" s="75"/>
      <c r="Y307" s="75"/>
      <c r="Z307" s="76"/>
      <c r="AA307" s="77"/>
      <c r="AB307" s="69"/>
      <c r="AC307" s="69"/>
    </row>
    <row r="308" spans="1:29" x14ac:dyDescent="0.25">
      <c r="A308" s="69"/>
      <c r="B308" s="69"/>
      <c r="C308" s="70"/>
      <c r="D308" s="71"/>
      <c r="E308" s="72"/>
      <c r="F308" s="73"/>
      <c r="G308" s="74"/>
      <c r="H308" s="69"/>
      <c r="I308" s="69"/>
      <c r="J308" s="69"/>
      <c r="K308" s="69"/>
      <c r="L308" s="69"/>
      <c r="M308" s="69"/>
      <c r="N308" s="69"/>
      <c r="O308" s="75"/>
      <c r="P308" s="76"/>
      <c r="Q308" s="75"/>
      <c r="R308" s="75"/>
      <c r="S308" s="75"/>
      <c r="T308" s="75"/>
      <c r="U308" s="75"/>
      <c r="V308" s="75"/>
      <c r="W308" s="75"/>
      <c r="X308" s="75"/>
      <c r="Y308" s="75"/>
      <c r="Z308" s="76"/>
      <c r="AA308" s="77"/>
      <c r="AB308" s="69"/>
      <c r="AC308" s="69"/>
    </row>
    <row r="309" spans="1:29" x14ac:dyDescent="0.25">
      <c r="A309" s="69"/>
      <c r="B309" s="69"/>
      <c r="C309" s="70"/>
      <c r="D309" s="71"/>
      <c r="E309" s="72"/>
      <c r="F309" s="73"/>
      <c r="G309" s="74"/>
      <c r="H309" s="69"/>
      <c r="I309" s="69"/>
      <c r="J309" s="69"/>
      <c r="K309" s="69"/>
      <c r="L309" s="69"/>
      <c r="M309" s="69"/>
      <c r="N309" s="69"/>
      <c r="O309" s="75"/>
      <c r="P309" s="76"/>
      <c r="Q309" s="75"/>
      <c r="R309" s="75"/>
      <c r="S309" s="75"/>
      <c r="T309" s="75"/>
      <c r="U309" s="75"/>
      <c r="V309" s="75"/>
      <c r="W309" s="75"/>
      <c r="X309" s="75"/>
      <c r="Y309" s="75"/>
      <c r="Z309" s="76"/>
      <c r="AA309" s="77"/>
      <c r="AB309" s="69"/>
      <c r="AC309" s="69"/>
    </row>
    <row r="310" spans="1:29" x14ac:dyDescent="0.25">
      <c r="A310" s="69"/>
      <c r="B310" s="69"/>
      <c r="C310" s="70"/>
      <c r="D310" s="71"/>
      <c r="E310" s="72"/>
      <c r="F310" s="73"/>
      <c r="G310" s="74"/>
      <c r="H310" s="69"/>
      <c r="I310" s="69"/>
      <c r="J310" s="69"/>
      <c r="K310" s="69"/>
      <c r="L310" s="69"/>
      <c r="M310" s="69"/>
      <c r="N310" s="69"/>
      <c r="O310" s="75"/>
      <c r="P310" s="76"/>
      <c r="Q310" s="75"/>
      <c r="R310" s="75"/>
      <c r="S310" s="75"/>
      <c r="T310" s="75"/>
      <c r="U310" s="75"/>
      <c r="V310" s="75"/>
      <c r="W310" s="75"/>
      <c r="X310" s="75"/>
      <c r="Y310" s="75"/>
      <c r="Z310" s="76"/>
      <c r="AA310" s="77"/>
      <c r="AB310" s="69"/>
      <c r="AC310" s="69"/>
    </row>
    <row r="311" spans="1:29" x14ac:dyDescent="0.25">
      <c r="A311" s="69"/>
      <c r="B311" s="69"/>
      <c r="C311" s="70"/>
      <c r="D311" s="71"/>
      <c r="E311" s="72"/>
      <c r="F311" s="73"/>
      <c r="G311" s="74"/>
      <c r="H311" s="69"/>
      <c r="I311" s="69"/>
      <c r="J311" s="69"/>
      <c r="K311" s="69"/>
      <c r="L311" s="69"/>
      <c r="M311" s="69"/>
      <c r="N311" s="69"/>
      <c r="O311" s="75"/>
      <c r="P311" s="76"/>
      <c r="Q311" s="75"/>
      <c r="R311" s="75"/>
      <c r="S311" s="75"/>
      <c r="T311" s="75"/>
      <c r="U311" s="75"/>
      <c r="V311" s="75"/>
      <c r="W311" s="75"/>
      <c r="X311" s="75"/>
      <c r="Y311" s="75"/>
      <c r="Z311" s="76"/>
      <c r="AA311" s="77"/>
      <c r="AB311" s="69"/>
      <c r="AC311" s="69"/>
    </row>
    <row r="312" spans="1:29" x14ac:dyDescent="0.25">
      <c r="A312" s="69"/>
      <c r="B312" s="69"/>
      <c r="C312" s="70"/>
      <c r="D312" s="71"/>
      <c r="E312" s="72"/>
      <c r="F312" s="73"/>
      <c r="G312" s="74"/>
      <c r="H312" s="69"/>
      <c r="I312" s="69"/>
      <c r="J312" s="69"/>
      <c r="K312" s="69"/>
      <c r="L312" s="69"/>
      <c r="M312" s="69"/>
      <c r="N312" s="69"/>
      <c r="O312" s="75"/>
      <c r="P312" s="76"/>
      <c r="Q312" s="75"/>
      <c r="R312" s="75"/>
      <c r="S312" s="75"/>
      <c r="T312" s="75"/>
      <c r="U312" s="75"/>
      <c r="V312" s="75"/>
      <c r="W312" s="75"/>
      <c r="X312" s="75"/>
      <c r="Y312" s="75"/>
      <c r="Z312" s="76"/>
      <c r="AA312" s="77"/>
      <c r="AB312" s="69"/>
      <c r="AC312" s="69"/>
    </row>
    <row r="313" spans="1:29" x14ac:dyDescent="0.25">
      <c r="A313" s="69"/>
      <c r="B313" s="69"/>
      <c r="C313" s="70"/>
      <c r="D313" s="71"/>
      <c r="E313" s="72"/>
      <c r="F313" s="73"/>
      <c r="G313" s="74"/>
      <c r="H313" s="69"/>
      <c r="I313" s="69"/>
      <c r="J313" s="69"/>
      <c r="K313" s="69"/>
      <c r="L313" s="69"/>
      <c r="M313" s="69"/>
      <c r="N313" s="69"/>
      <c r="O313" s="75"/>
      <c r="P313" s="76"/>
      <c r="Q313" s="75"/>
      <c r="R313" s="75"/>
      <c r="S313" s="75"/>
      <c r="T313" s="75"/>
      <c r="U313" s="75"/>
      <c r="V313" s="75"/>
      <c r="W313" s="75"/>
      <c r="X313" s="75"/>
      <c r="Y313" s="75"/>
      <c r="Z313" s="76"/>
      <c r="AA313" s="77"/>
      <c r="AB313" s="69"/>
      <c r="AC313" s="69"/>
    </row>
    <row r="314" spans="1:29" x14ac:dyDescent="0.25">
      <c r="A314" s="69"/>
      <c r="B314" s="69"/>
      <c r="C314" s="70"/>
      <c r="D314" s="71"/>
      <c r="E314" s="72"/>
      <c r="F314" s="73"/>
      <c r="G314" s="74"/>
      <c r="H314" s="69"/>
      <c r="I314" s="69"/>
      <c r="J314" s="69"/>
      <c r="K314" s="69"/>
      <c r="L314" s="69"/>
      <c r="M314" s="69"/>
      <c r="N314" s="69"/>
      <c r="O314" s="75"/>
      <c r="P314" s="76"/>
      <c r="Q314" s="75"/>
      <c r="R314" s="75"/>
      <c r="S314" s="75"/>
      <c r="T314" s="75"/>
      <c r="U314" s="75"/>
      <c r="V314" s="75"/>
      <c r="W314" s="75"/>
      <c r="X314" s="75"/>
      <c r="Y314" s="75"/>
      <c r="Z314" s="76"/>
      <c r="AA314" s="77"/>
      <c r="AB314" s="69"/>
      <c r="AC314" s="69"/>
    </row>
    <row r="315" spans="1:29" x14ac:dyDescent="0.25">
      <c r="A315" s="69"/>
      <c r="B315" s="69"/>
      <c r="C315" s="70"/>
      <c r="D315" s="71"/>
      <c r="E315" s="72"/>
      <c r="F315" s="73"/>
      <c r="G315" s="74"/>
      <c r="H315" s="69"/>
      <c r="I315" s="69"/>
      <c r="J315" s="69"/>
      <c r="K315" s="69"/>
      <c r="L315" s="69"/>
      <c r="M315" s="69"/>
      <c r="N315" s="69"/>
      <c r="O315" s="75"/>
      <c r="P315" s="76"/>
      <c r="Q315" s="75"/>
      <c r="R315" s="75"/>
      <c r="S315" s="75"/>
      <c r="T315" s="75"/>
      <c r="U315" s="75"/>
      <c r="V315" s="75"/>
      <c r="W315" s="75"/>
      <c r="X315" s="75"/>
      <c r="Y315" s="75"/>
      <c r="Z315" s="76"/>
      <c r="AA315" s="77"/>
      <c r="AB315" s="69"/>
      <c r="AC315" s="69"/>
    </row>
    <row r="316" spans="1:29" x14ac:dyDescent="0.25">
      <c r="A316" s="69"/>
      <c r="B316" s="69"/>
      <c r="C316" s="70"/>
      <c r="D316" s="71"/>
      <c r="E316" s="72"/>
      <c r="F316" s="73"/>
      <c r="G316" s="74"/>
      <c r="H316" s="69"/>
      <c r="I316" s="69"/>
      <c r="J316" s="69"/>
      <c r="K316" s="69"/>
      <c r="L316" s="69"/>
      <c r="M316" s="69"/>
      <c r="N316" s="69"/>
      <c r="O316" s="75"/>
      <c r="P316" s="76"/>
      <c r="Q316" s="75"/>
      <c r="R316" s="75"/>
      <c r="S316" s="75"/>
      <c r="T316" s="75"/>
      <c r="U316" s="75"/>
      <c r="V316" s="75"/>
      <c r="W316" s="75"/>
      <c r="X316" s="75"/>
      <c r="Y316" s="75"/>
      <c r="Z316" s="76"/>
      <c r="AA316" s="77"/>
      <c r="AB316" s="69"/>
      <c r="AC316" s="69"/>
    </row>
    <row r="317" spans="1:29" x14ac:dyDescent="0.25">
      <c r="A317" s="69"/>
      <c r="B317" s="69"/>
      <c r="C317" s="70"/>
      <c r="D317" s="71"/>
      <c r="E317" s="72"/>
      <c r="F317" s="73"/>
      <c r="G317" s="74"/>
      <c r="H317" s="69"/>
      <c r="I317" s="69"/>
      <c r="J317" s="69"/>
      <c r="K317" s="69"/>
      <c r="L317" s="69"/>
      <c r="M317" s="69"/>
      <c r="N317" s="69"/>
      <c r="O317" s="75"/>
      <c r="P317" s="76"/>
      <c r="Q317" s="75"/>
      <c r="R317" s="75"/>
      <c r="S317" s="75"/>
      <c r="T317" s="75"/>
      <c r="U317" s="75"/>
      <c r="V317" s="75"/>
      <c r="W317" s="75"/>
      <c r="X317" s="75"/>
      <c r="Y317" s="75"/>
      <c r="Z317" s="76"/>
      <c r="AA317" s="77"/>
      <c r="AB317" s="69"/>
      <c r="AC317" s="69"/>
    </row>
    <row r="318" spans="1:29" x14ac:dyDescent="0.25">
      <c r="A318" s="69"/>
      <c r="B318" s="69"/>
      <c r="C318" s="70"/>
      <c r="D318" s="71"/>
      <c r="E318" s="72"/>
      <c r="F318" s="73"/>
      <c r="G318" s="74"/>
      <c r="H318" s="69"/>
      <c r="I318" s="69"/>
      <c r="J318" s="69"/>
      <c r="K318" s="69"/>
      <c r="L318" s="69"/>
      <c r="M318" s="69"/>
      <c r="N318" s="69"/>
      <c r="O318" s="75"/>
      <c r="P318" s="76"/>
      <c r="Q318" s="75"/>
      <c r="R318" s="75"/>
      <c r="S318" s="75"/>
      <c r="T318" s="75"/>
      <c r="U318" s="75"/>
      <c r="V318" s="75"/>
      <c r="W318" s="75"/>
      <c r="X318" s="75"/>
      <c r="Y318" s="75"/>
      <c r="Z318" s="76"/>
      <c r="AA318" s="77"/>
      <c r="AB318" s="69"/>
      <c r="AC318" s="69"/>
    </row>
    <row r="319" spans="1:29" x14ac:dyDescent="0.25">
      <c r="A319" s="69"/>
      <c r="B319" s="69"/>
      <c r="C319" s="70"/>
      <c r="D319" s="71"/>
      <c r="E319" s="72"/>
      <c r="F319" s="73"/>
      <c r="G319" s="74"/>
      <c r="H319" s="69"/>
      <c r="I319" s="69"/>
      <c r="J319" s="69"/>
      <c r="K319" s="69"/>
      <c r="L319" s="69"/>
      <c r="M319" s="69"/>
      <c r="N319" s="69"/>
      <c r="O319" s="75"/>
      <c r="P319" s="76"/>
      <c r="Q319" s="75"/>
      <c r="R319" s="75"/>
      <c r="S319" s="75"/>
      <c r="T319" s="75"/>
      <c r="U319" s="75"/>
      <c r="V319" s="75"/>
      <c r="W319" s="75"/>
      <c r="X319" s="75"/>
      <c r="Y319" s="75"/>
      <c r="Z319" s="76"/>
      <c r="AA319" s="77"/>
      <c r="AB319" s="69"/>
      <c r="AC319" s="69"/>
    </row>
    <row r="320" spans="1:29" x14ac:dyDescent="0.25">
      <c r="A320" s="69"/>
      <c r="B320" s="69"/>
      <c r="C320" s="70"/>
      <c r="D320" s="71"/>
      <c r="E320" s="72"/>
      <c r="F320" s="73"/>
      <c r="G320" s="74"/>
      <c r="H320" s="69"/>
      <c r="I320" s="69"/>
      <c r="J320" s="69"/>
      <c r="K320" s="69"/>
      <c r="L320" s="69"/>
      <c r="M320" s="69"/>
      <c r="N320" s="69"/>
      <c r="O320" s="75"/>
      <c r="P320" s="76"/>
      <c r="Q320" s="75"/>
      <c r="R320" s="75"/>
      <c r="S320" s="75"/>
      <c r="T320" s="75"/>
      <c r="U320" s="75"/>
      <c r="V320" s="75"/>
      <c r="W320" s="75"/>
      <c r="X320" s="75"/>
      <c r="Y320" s="75"/>
      <c r="Z320" s="76"/>
      <c r="AA320" s="77"/>
      <c r="AB320" s="69"/>
      <c r="AC320" s="69"/>
    </row>
    <row r="321" spans="1:29" x14ac:dyDescent="0.25">
      <c r="A321" s="69"/>
      <c r="B321" s="69"/>
      <c r="C321" s="70"/>
      <c r="D321" s="71"/>
      <c r="E321" s="72"/>
      <c r="F321" s="73"/>
      <c r="G321" s="74"/>
      <c r="H321" s="69"/>
      <c r="I321" s="69"/>
      <c r="J321" s="69"/>
      <c r="K321" s="69"/>
      <c r="L321" s="69"/>
      <c r="M321" s="69"/>
      <c r="N321" s="69"/>
      <c r="O321" s="75"/>
      <c r="P321" s="76"/>
      <c r="Q321" s="75"/>
      <c r="R321" s="75"/>
      <c r="S321" s="75"/>
      <c r="T321" s="75"/>
      <c r="U321" s="75"/>
      <c r="V321" s="75"/>
      <c r="W321" s="75"/>
      <c r="X321" s="75"/>
      <c r="Y321" s="75"/>
      <c r="Z321" s="76"/>
      <c r="AA321" s="77"/>
      <c r="AB321" s="69"/>
      <c r="AC321" s="69"/>
    </row>
    <row r="322" spans="1:29" x14ac:dyDescent="0.25">
      <c r="A322" s="69"/>
      <c r="B322" s="69"/>
      <c r="C322" s="70"/>
      <c r="D322" s="71"/>
      <c r="E322" s="72"/>
      <c r="F322" s="73"/>
      <c r="G322" s="74"/>
      <c r="H322" s="69"/>
      <c r="I322" s="69"/>
      <c r="J322" s="69"/>
      <c r="K322" s="69"/>
      <c r="L322" s="69"/>
      <c r="M322" s="69"/>
      <c r="N322" s="69"/>
      <c r="O322" s="75"/>
      <c r="P322" s="76"/>
      <c r="Q322" s="75"/>
      <c r="R322" s="75"/>
      <c r="S322" s="75"/>
      <c r="T322" s="75"/>
      <c r="U322" s="75"/>
      <c r="V322" s="75"/>
      <c r="W322" s="75"/>
      <c r="X322" s="75"/>
      <c r="Y322" s="75"/>
      <c r="Z322" s="76"/>
      <c r="AA322" s="77"/>
      <c r="AB322" s="69"/>
      <c r="AC322" s="69"/>
    </row>
    <row r="323" spans="1:29" x14ac:dyDescent="0.25">
      <c r="A323" s="69"/>
      <c r="B323" s="69"/>
      <c r="C323" s="70"/>
      <c r="D323" s="71"/>
      <c r="E323" s="72"/>
      <c r="F323" s="73"/>
      <c r="G323" s="74"/>
      <c r="H323" s="69"/>
      <c r="I323" s="69"/>
      <c r="J323" s="69"/>
      <c r="K323" s="69"/>
      <c r="L323" s="69"/>
      <c r="M323" s="69"/>
      <c r="N323" s="69"/>
      <c r="O323" s="75"/>
      <c r="P323" s="76"/>
      <c r="Q323" s="75"/>
      <c r="R323" s="75"/>
      <c r="S323" s="75"/>
      <c r="T323" s="75"/>
      <c r="U323" s="75"/>
      <c r="V323" s="75"/>
      <c r="W323" s="75"/>
      <c r="X323" s="75"/>
      <c r="Y323" s="75"/>
      <c r="Z323" s="76"/>
      <c r="AA323" s="77"/>
      <c r="AB323" s="69"/>
      <c r="AC323" s="69"/>
    </row>
    <row r="324" spans="1:29" x14ac:dyDescent="0.25">
      <c r="A324" s="69"/>
      <c r="B324" s="69"/>
      <c r="C324" s="70"/>
      <c r="D324" s="71"/>
      <c r="E324" s="72"/>
      <c r="F324" s="73"/>
      <c r="G324" s="74"/>
      <c r="H324" s="69"/>
      <c r="I324" s="69"/>
      <c r="J324" s="69"/>
      <c r="K324" s="69"/>
      <c r="L324" s="69"/>
      <c r="M324" s="69"/>
      <c r="N324" s="69"/>
      <c r="O324" s="75"/>
      <c r="P324" s="76"/>
      <c r="Q324" s="75"/>
      <c r="R324" s="75"/>
      <c r="S324" s="75"/>
      <c r="T324" s="75"/>
      <c r="U324" s="75"/>
      <c r="V324" s="75"/>
      <c r="W324" s="75"/>
      <c r="X324" s="75"/>
      <c r="Y324" s="75"/>
      <c r="Z324" s="76"/>
      <c r="AA324" s="77"/>
      <c r="AB324" s="69"/>
      <c r="AC324" s="69"/>
    </row>
    <row r="325" spans="1:29" x14ac:dyDescent="0.25">
      <c r="A325" s="69"/>
      <c r="B325" s="69"/>
      <c r="C325" s="70"/>
      <c r="D325" s="71"/>
      <c r="E325" s="72"/>
      <c r="F325" s="73"/>
      <c r="G325" s="74"/>
      <c r="H325" s="69"/>
      <c r="I325" s="69"/>
      <c r="J325" s="69"/>
      <c r="K325" s="69"/>
      <c r="L325" s="69"/>
      <c r="M325" s="69"/>
      <c r="N325" s="69"/>
      <c r="O325" s="75"/>
      <c r="P325" s="76"/>
      <c r="Q325" s="75"/>
      <c r="R325" s="75"/>
      <c r="S325" s="75"/>
      <c r="T325" s="75"/>
      <c r="U325" s="75"/>
      <c r="V325" s="75"/>
      <c r="W325" s="75"/>
      <c r="X325" s="75"/>
      <c r="Y325" s="75"/>
      <c r="Z325" s="76"/>
      <c r="AA325" s="77"/>
      <c r="AB325" s="69"/>
      <c r="AC325" s="69"/>
    </row>
    <row r="326" spans="1:29" x14ac:dyDescent="0.25">
      <c r="A326" s="69"/>
      <c r="B326" s="69"/>
      <c r="C326" s="70"/>
      <c r="D326" s="71"/>
      <c r="E326" s="72"/>
      <c r="F326" s="73"/>
      <c r="G326" s="74"/>
      <c r="H326" s="69"/>
      <c r="I326" s="69"/>
      <c r="J326" s="69"/>
      <c r="K326" s="69"/>
      <c r="L326" s="69"/>
      <c r="M326" s="69"/>
      <c r="N326" s="69"/>
      <c r="O326" s="75"/>
      <c r="P326" s="76"/>
      <c r="Q326" s="75"/>
      <c r="R326" s="75"/>
      <c r="S326" s="75"/>
      <c r="T326" s="75"/>
      <c r="U326" s="75"/>
      <c r="V326" s="75"/>
      <c r="W326" s="75"/>
      <c r="X326" s="75"/>
      <c r="Y326" s="75"/>
      <c r="Z326" s="76"/>
      <c r="AA326" s="77"/>
      <c r="AB326" s="69"/>
      <c r="AC326" s="69"/>
    </row>
    <row r="327" spans="1:29" x14ac:dyDescent="0.25">
      <c r="A327" s="69"/>
      <c r="B327" s="69"/>
      <c r="C327" s="70"/>
      <c r="D327" s="71"/>
      <c r="E327" s="72"/>
      <c r="F327" s="73"/>
      <c r="G327" s="74"/>
      <c r="H327" s="69"/>
      <c r="I327" s="69"/>
      <c r="J327" s="69"/>
      <c r="K327" s="69"/>
      <c r="L327" s="69"/>
      <c r="M327" s="69"/>
      <c r="N327" s="69"/>
      <c r="O327" s="75"/>
      <c r="P327" s="76"/>
      <c r="Q327" s="75"/>
      <c r="R327" s="75"/>
      <c r="S327" s="75"/>
      <c r="T327" s="75"/>
      <c r="U327" s="75"/>
      <c r="V327" s="75"/>
      <c r="W327" s="75"/>
      <c r="X327" s="75"/>
      <c r="Y327" s="75"/>
      <c r="Z327" s="76"/>
      <c r="AA327" s="77"/>
      <c r="AB327" s="69"/>
      <c r="AC327" s="69"/>
    </row>
    <row r="328" spans="1:29" x14ac:dyDescent="0.25">
      <c r="A328" s="69"/>
      <c r="B328" s="69"/>
      <c r="C328" s="70"/>
      <c r="D328" s="71"/>
      <c r="E328" s="72"/>
      <c r="F328" s="73"/>
      <c r="G328" s="74"/>
      <c r="H328" s="69"/>
      <c r="I328" s="69"/>
      <c r="J328" s="69"/>
      <c r="K328" s="69"/>
      <c r="L328" s="69"/>
      <c r="M328" s="69"/>
      <c r="N328" s="69"/>
      <c r="O328" s="75"/>
      <c r="P328" s="76"/>
      <c r="Q328" s="75"/>
      <c r="R328" s="75"/>
      <c r="S328" s="75"/>
      <c r="T328" s="75"/>
      <c r="U328" s="75"/>
      <c r="V328" s="75"/>
      <c r="W328" s="75"/>
      <c r="X328" s="75"/>
      <c r="Y328" s="75"/>
      <c r="Z328" s="76"/>
      <c r="AA328" s="77"/>
      <c r="AB328" s="69"/>
      <c r="AC328" s="69"/>
    </row>
    <row r="329" spans="1:29" x14ac:dyDescent="0.25">
      <c r="A329" s="69"/>
      <c r="B329" s="69"/>
      <c r="C329" s="70"/>
      <c r="D329" s="71"/>
      <c r="E329" s="72"/>
      <c r="F329" s="73"/>
      <c r="G329" s="74"/>
      <c r="H329" s="69"/>
      <c r="I329" s="69"/>
      <c r="J329" s="69"/>
      <c r="K329" s="69"/>
      <c r="L329" s="69"/>
      <c r="M329" s="69"/>
      <c r="N329" s="69"/>
      <c r="O329" s="75"/>
      <c r="P329" s="76"/>
      <c r="Q329" s="75"/>
      <c r="R329" s="75"/>
      <c r="S329" s="75"/>
      <c r="T329" s="75"/>
      <c r="U329" s="75"/>
      <c r="V329" s="75"/>
      <c r="W329" s="75"/>
      <c r="X329" s="75"/>
      <c r="Y329" s="75"/>
      <c r="Z329" s="76"/>
      <c r="AA329" s="77"/>
      <c r="AB329" s="69"/>
      <c r="AC329" s="69"/>
    </row>
    <row r="330" spans="1:29" x14ac:dyDescent="0.25">
      <c r="A330" s="69"/>
      <c r="B330" s="69"/>
      <c r="C330" s="70"/>
      <c r="D330" s="71"/>
      <c r="E330" s="72"/>
      <c r="F330" s="73"/>
      <c r="G330" s="74"/>
      <c r="H330" s="69"/>
      <c r="I330" s="69"/>
      <c r="J330" s="69"/>
      <c r="K330" s="69"/>
      <c r="L330" s="69"/>
      <c r="M330" s="69"/>
      <c r="N330" s="69"/>
      <c r="O330" s="75"/>
      <c r="P330" s="76"/>
      <c r="Q330" s="75"/>
      <c r="R330" s="75"/>
      <c r="S330" s="75"/>
      <c r="T330" s="75"/>
      <c r="U330" s="75"/>
      <c r="V330" s="75"/>
      <c r="W330" s="75"/>
      <c r="X330" s="75"/>
      <c r="Y330" s="75"/>
      <c r="Z330" s="76"/>
      <c r="AA330" s="77"/>
      <c r="AB330" s="69"/>
      <c r="AC330" s="69"/>
    </row>
    <row r="331" spans="1:29" x14ac:dyDescent="0.25">
      <c r="A331" s="69"/>
      <c r="B331" s="69"/>
      <c r="C331" s="70"/>
      <c r="D331" s="71"/>
      <c r="E331" s="72"/>
      <c r="F331" s="73"/>
      <c r="G331" s="74"/>
      <c r="H331" s="69"/>
      <c r="I331" s="69"/>
      <c r="J331" s="69"/>
      <c r="K331" s="69"/>
      <c r="L331" s="69"/>
      <c r="M331" s="69"/>
      <c r="N331" s="69"/>
      <c r="O331" s="75"/>
      <c r="P331" s="76"/>
      <c r="Q331" s="75"/>
      <c r="R331" s="75"/>
      <c r="S331" s="75"/>
      <c r="T331" s="75"/>
      <c r="U331" s="75"/>
      <c r="V331" s="75"/>
      <c r="W331" s="75"/>
      <c r="X331" s="75"/>
      <c r="Y331" s="75"/>
      <c r="Z331" s="76"/>
      <c r="AA331" s="77"/>
      <c r="AB331" s="69"/>
      <c r="AC331" s="69"/>
    </row>
    <row r="332" spans="1:29" x14ac:dyDescent="0.25">
      <c r="A332" s="69"/>
      <c r="B332" s="69"/>
      <c r="C332" s="70"/>
      <c r="D332" s="71"/>
      <c r="E332" s="72"/>
      <c r="F332" s="73"/>
      <c r="G332" s="74"/>
      <c r="H332" s="69"/>
      <c r="I332" s="69"/>
      <c r="J332" s="69"/>
      <c r="K332" s="69"/>
      <c r="L332" s="69"/>
      <c r="M332" s="69"/>
      <c r="N332" s="69"/>
      <c r="O332" s="75"/>
      <c r="P332" s="76"/>
      <c r="Q332" s="75"/>
      <c r="R332" s="75"/>
      <c r="S332" s="75"/>
      <c r="T332" s="75"/>
      <c r="U332" s="75"/>
      <c r="V332" s="75"/>
      <c r="W332" s="75"/>
      <c r="X332" s="75"/>
      <c r="Y332" s="75"/>
      <c r="Z332" s="76"/>
      <c r="AA332" s="77"/>
      <c r="AB332" s="69"/>
      <c r="AC332" s="69"/>
    </row>
    <row r="333" spans="1:29" x14ac:dyDescent="0.25">
      <c r="A333" s="69"/>
      <c r="B333" s="69"/>
      <c r="C333" s="70"/>
      <c r="D333" s="71"/>
      <c r="E333" s="72"/>
      <c r="F333" s="73"/>
      <c r="G333" s="74"/>
      <c r="H333" s="69"/>
      <c r="I333" s="69"/>
      <c r="J333" s="69"/>
      <c r="K333" s="69"/>
      <c r="L333" s="69"/>
      <c r="M333" s="69"/>
      <c r="N333" s="69"/>
      <c r="O333" s="75"/>
      <c r="P333" s="76"/>
      <c r="Q333" s="75"/>
      <c r="R333" s="75"/>
      <c r="S333" s="75"/>
      <c r="T333" s="75"/>
      <c r="U333" s="75"/>
      <c r="V333" s="75"/>
      <c r="W333" s="75"/>
      <c r="X333" s="75"/>
      <c r="Y333" s="75"/>
      <c r="Z333" s="76"/>
      <c r="AA333" s="77"/>
      <c r="AB333" s="69"/>
      <c r="AC333" s="69"/>
    </row>
    <row r="334" spans="1:29" x14ac:dyDescent="0.25">
      <c r="A334" s="69"/>
      <c r="B334" s="69"/>
      <c r="C334" s="70"/>
      <c r="D334" s="71"/>
      <c r="E334" s="72"/>
      <c r="F334" s="73"/>
      <c r="G334" s="74"/>
      <c r="H334" s="69"/>
      <c r="I334" s="69"/>
      <c r="J334" s="69"/>
      <c r="K334" s="69"/>
      <c r="L334" s="69"/>
      <c r="M334" s="69"/>
      <c r="N334" s="69"/>
      <c r="O334" s="75"/>
      <c r="P334" s="76"/>
      <c r="Q334" s="75"/>
      <c r="R334" s="75"/>
      <c r="S334" s="75"/>
      <c r="T334" s="75"/>
      <c r="U334" s="75"/>
      <c r="V334" s="75"/>
      <c r="W334" s="75"/>
      <c r="X334" s="75"/>
      <c r="Y334" s="75"/>
      <c r="Z334" s="76"/>
      <c r="AA334" s="77"/>
      <c r="AB334" s="69"/>
      <c r="AC334" s="69"/>
    </row>
    <row r="335" spans="1:29" x14ac:dyDescent="0.25">
      <c r="A335" s="69"/>
      <c r="B335" s="69"/>
      <c r="C335" s="70"/>
      <c r="D335" s="71"/>
      <c r="E335" s="72"/>
      <c r="F335" s="73"/>
      <c r="G335" s="74"/>
      <c r="H335" s="69"/>
      <c r="I335" s="69"/>
      <c r="J335" s="69"/>
      <c r="K335" s="69"/>
      <c r="L335" s="69"/>
      <c r="M335" s="69"/>
      <c r="N335" s="69"/>
      <c r="O335" s="75"/>
      <c r="P335" s="76"/>
      <c r="Q335" s="75"/>
      <c r="R335" s="75"/>
      <c r="S335" s="75"/>
      <c r="T335" s="75"/>
      <c r="U335" s="75"/>
      <c r="V335" s="75"/>
      <c r="W335" s="75"/>
      <c r="X335" s="75"/>
      <c r="Y335" s="75"/>
      <c r="Z335" s="76"/>
      <c r="AA335" s="77"/>
      <c r="AB335" s="69"/>
      <c r="AC335" s="69"/>
    </row>
    <row r="336" spans="1:29" x14ac:dyDescent="0.25">
      <c r="A336" s="69"/>
      <c r="B336" s="69"/>
      <c r="C336" s="70"/>
      <c r="D336" s="71"/>
      <c r="E336" s="72"/>
      <c r="F336" s="73"/>
      <c r="G336" s="74"/>
      <c r="H336" s="69"/>
      <c r="I336" s="69"/>
      <c r="J336" s="69"/>
      <c r="K336" s="69"/>
      <c r="L336" s="69"/>
      <c r="M336" s="69"/>
      <c r="N336" s="69"/>
      <c r="O336" s="75"/>
      <c r="P336" s="76"/>
      <c r="Q336" s="75"/>
      <c r="R336" s="75"/>
      <c r="S336" s="75"/>
      <c r="T336" s="75"/>
      <c r="U336" s="75"/>
      <c r="V336" s="75"/>
      <c r="W336" s="75"/>
      <c r="X336" s="75"/>
      <c r="Y336" s="75"/>
      <c r="Z336" s="76"/>
      <c r="AA336" s="77"/>
      <c r="AB336" s="69"/>
      <c r="AC336" s="69"/>
    </row>
    <row r="337" spans="1:29" x14ac:dyDescent="0.25">
      <c r="A337" s="69"/>
      <c r="B337" s="69"/>
      <c r="C337" s="70"/>
      <c r="D337" s="71"/>
      <c r="E337" s="72"/>
      <c r="F337" s="73"/>
      <c r="G337" s="74"/>
      <c r="H337" s="69"/>
      <c r="I337" s="69"/>
      <c r="J337" s="69"/>
      <c r="K337" s="69"/>
      <c r="L337" s="69"/>
      <c r="M337" s="69"/>
      <c r="N337" s="69"/>
      <c r="O337" s="75"/>
      <c r="P337" s="76"/>
      <c r="Q337" s="75"/>
      <c r="R337" s="75"/>
      <c r="S337" s="75"/>
      <c r="T337" s="75"/>
      <c r="U337" s="75"/>
      <c r="V337" s="75"/>
      <c r="W337" s="75"/>
      <c r="X337" s="75"/>
      <c r="Y337" s="75"/>
      <c r="Z337" s="76"/>
      <c r="AA337" s="77"/>
      <c r="AB337" s="69"/>
      <c r="AC337" s="69"/>
    </row>
    <row r="338" spans="1:29" x14ac:dyDescent="0.25">
      <c r="A338" s="69"/>
      <c r="B338" s="69"/>
      <c r="C338" s="70"/>
      <c r="D338" s="71"/>
      <c r="E338" s="72"/>
      <c r="F338" s="73"/>
      <c r="G338" s="74"/>
      <c r="H338" s="69"/>
      <c r="I338" s="69"/>
      <c r="J338" s="69"/>
      <c r="K338" s="69"/>
      <c r="L338" s="69"/>
      <c r="M338" s="69"/>
      <c r="N338" s="69"/>
      <c r="O338" s="75"/>
      <c r="P338" s="76"/>
      <c r="Q338" s="75"/>
      <c r="R338" s="75"/>
      <c r="S338" s="75"/>
      <c r="T338" s="75"/>
      <c r="U338" s="75"/>
      <c r="V338" s="75"/>
      <c r="W338" s="75"/>
      <c r="X338" s="75"/>
      <c r="Y338" s="75"/>
      <c r="Z338" s="76"/>
      <c r="AA338" s="77"/>
      <c r="AB338" s="69"/>
      <c r="AC338" s="69"/>
    </row>
    <row r="339" spans="1:29" x14ac:dyDescent="0.25">
      <c r="A339" s="69"/>
      <c r="B339" s="69"/>
      <c r="C339" s="70"/>
      <c r="D339" s="71"/>
      <c r="E339" s="72"/>
      <c r="F339" s="73"/>
      <c r="G339" s="74"/>
      <c r="H339" s="69"/>
      <c r="I339" s="69"/>
      <c r="J339" s="69"/>
      <c r="K339" s="69"/>
      <c r="L339" s="69"/>
      <c r="M339" s="69"/>
      <c r="N339" s="69"/>
      <c r="O339" s="75"/>
      <c r="P339" s="76"/>
      <c r="Q339" s="75"/>
      <c r="R339" s="75"/>
      <c r="S339" s="75"/>
      <c r="T339" s="75"/>
      <c r="U339" s="75"/>
      <c r="V339" s="75"/>
      <c r="W339" s="75"/>
      <c r="X339" s="75"/>
      <c r="Y339" s="75"/>
      <c r="Z339" s="76"/>
      <c r="AA339" s="77"/>
      <c r="AB339" s="69"/>
      <c r="AC339" s="69"/>
    </row>
    <row r="340" spans="1:29" x14ac:dyDescent="0.25">
      <c r="A340" s="69"/>
      <c r="B340" s="69"/>
      <c r="C340" s="70"/>
      <c r="D340" s="71"/>
      <c r="E340" s="72"/>
      <c r="F340" s="73"/>
      <c r="G340" s="74"/>
      <c r="H340" s="69"/>
      <c r="I340" s="69"/>
      <c r="J340" s="69"/>
      <c r="K340" s="69"/>
      <c r="L340" s="69"/>
      <c r="M340" s="69"/>
      <c r="N340" s="69"/>
      <c r="O340" s="75"/>
      <c r="P340" s="76"/>
      <c r="Q340" s="75"/>
      <c r="R340" s="75"/>
      <c r="S340" s="75"/>
      <c r="T340" s="75"/>
      <c r="U340" s="75"/>
      <c r="V340" s="75"/>
      <c r="W340" s="75"/>
      <c r="X340" s="75"/>
      <c r="Y340" s="75"/>
      <c r="Z340" s="76"/>
      <c r="AA340" s="77"/>
      <c r="AB340" s="69"/>
      <c r="AC340" s="69"/>
    </row>
    <row r="341" spans="1:29" x14ac:dyDescent="0.25">
      <c r="A341" s="69"/>
      <c r="B341" s="69"/>
      <c r="C341" s="70"/>
      <c r="D341" s="71"/>
      <c r="E341" s="72"/>
      <c r="F341" s="73"/>
      <c r="G341" s="74"/>
      <c r="H341" s="69"/>
      <c r="I341" s="69"/>
      <c r="J341" s="69"/>
      <c r="K341" s="69"/>
      <c r="L341" s="69"/>
      <c r="M341" s="69"/>
      <c r="N341" s="69"/>
      <c r="O341" s="75"/>
      <c r="P341" s="76"/>
      <c r="Q341" s="75"/>
      <c r="R341" s="75"/>
      <c r="S341" s="75"/>
      <c r="T341" s="75"/>
      <c r="U341" s="75"/>
      <c r="V341" s="75"/>
      <c r="W341" s="75"/>
      <c r="X341" s="75"/>
      <c r="Y341" s="75"/>
      <c r="Z341" s="76"/>
      <c r="AA341" s="77"/>
      <c r="AB341" s="69"/>
      <c r="AC341" s="69"/>
    </row>
    <row r="342" spans="1:29" x14ac:dyDescent="0.25">
      <c r="A342" s="69"/>
      <c r="B342" s="69"/>
      <c r="C342" s="70"/>
      <c r="D342" s="71"/>
      <c r="E342" s="72"/>
      <c r="F342" s="73"/>
      <c r="G342" s="74"/>
      <c r="H342" s="69"/>
      <c r="I342" s="69"/>
      <c r="J342" s="69"/>
      <c r="K342" s="69"/>
      <c r="L342" s="69"/>
      <c r="M342" s="69"/>
      <c r="N342" s="69"/>
      <c r="O342" s="75"/>
      <c r="P342" s="76"/>
      <c r="Q342" s="75"/>
      <c r="R342" s="75"/>
      <c r="S342" s="75"/>
      <c r="T342" s="75"/>
      <c r="U342" s="75"/>
      <c r="V342" s="75"/>
      <c r="W342" s="75"/>
      <c r="X342" s="75"/>
      <c r="Y342" s="75"/>
      <c r="Z342" s="76"/>
      <c r="AA342" s="77"/>
      <c r="AB342" s="69"/>
      <c r="AC342" s="69"/>
    </row>
    <row r="343" spans="1:29" x14ac:dyDescent="0.25">
      <c r="A343" s="69"/>
      <c r="B343" s="69"/>
      <c r="C343" s="70"/>
      <c r="D343" s="71"/>
      <c r="E343" s="72"/>
      <c r="F343" s="73"/>
      <c r="G343" s="74"/>
      <c r="H343" s="69"/>
      <c r="I343" s="69"/>
      <c r="J343" s="69"/>
      <c r="K343" s="69"/>
      <c r="L343" s="69"/>
      <c r="M343" s="69"/>
      <c r="N343" s="69"/>
      <c r="O343" s="75"/>
      <c r="P343" s="76"/>
      <c r="Q343" s="75"/>
      <c r="R343" s="75"/>
      <c r="S343" s="75"/>
      <c r="T343" s="75"/>
      <c r="U343" s="75"/>
      <c r="V343" s="75"/>
      <c r="W343" s="75"/>
      <c r="X343" s="75"/>
      <c r="Y343" s="75"/>
      <c r="Z343" s="76"/>
      <c r="AA343" s="77"/>
      <c r="AB343" s="69"/>
      <c r="AC343" s="69"/>
    </row>
    <row r="344" spans="1:29" x14ac:dyDescent="0.25">
      <c r="A344" s="69"/>
      <c r="B344" s="69"/>
      <c r="C344" s="70"/>
      <c r="D344" s="71"/>
      <c r="E344" s="72"/>
      <c r="F344" s="73"/>
      <c r="G344" s="74"/>
      <c r="H344" s="69"/>
      <c r="I344" s="69"/>
      <c r="J344" s="69"/>
      <c r="K344" s="69"/>
      <c r="L344" s="69"/>
      <c r="M344" s="69"/>
      <c r="N344" s="69"/>
      <c r="O344" s="75"/>
      <c r="P344" s="76"/>
      <c r="Q344" s="75"/>
      <c r="R344" s="75"/>
      <c r="S344" s="75"/>
      <c r="T344" s="75"/>
      <c r="U344" s="75"/>
      <c r="V344" s="75"/>
      <c r="W344" s="75"/>
      <c r="X344" s="75"/>
      <c r="Y344" s="75"/>
      <c r="Z344" s="76"/>
      <c r="AA344" s="77"/>
      <c r="AB344" s="69"/>
      <c r="AC344" s="69"/>
    </row>
    <row r="345" spans="1:29" x14ac:dyDescent="0.25">
      <c r="A345" s="69"/>
      <c r="B345" s="69"/>
      <c r="C345" s="70"/>
      <c r="D345" s="71"/>
      <c r="E345" s="72"/>
      <c r="F345" s="73"/>
      <c r="G345" s="74"/>
      <c r="H345" s="69"/>
      <c r="I345" s="69"/>
      <c r="J345" s="69"/>
      <c r="K345" s="69"/>
      <c r="L345" s="69"/>
      <c r="M345" s="69"/>
      <c r="N345" s="69"/>
      <c r="O345" s="75"/>
      <c r="P345" s="76"/>
      <c r="Q345" s="75"/>
      <c r="R345" s="75"/>
      <c r="S345" s="75"/>
      <c r="T345" s="75"/>
      <c r="U345" s="75"/>
      <c r="V345" s="75"/>
      <c r="W345" s="75"/>
      <c r="X345" s="75"/>
      <c r="Y345" s="75"/>
      <c r="Z345" s="76"/>
      <c r="AA345" s="77"/>
      <c r="AB345" s="69"/>
      <c r="AC345" s="69"/>
    </row>
    <row r="346" spans="1:29" x14ac:dyDescent="0.25">
      <c r="A346" s="69"/>
      <c r="B346" s="69"/>
      <c r="C346" s="70"/>
      <c r="D346" s="71"/>
      <c r="E346" s="72"/>
      <c r="F346" s="73"/>
      <c r="G346" s="74"/>
      <c r="H346" s="69"/>
      <c r="I346" s="69"/>
      <c r="J346" s="69"/>
      <c r="K346" s="69"/>
      <c r="L346" s="69"/>
      <c r="M346" s="69"/>
      <c r="N346" s="69"/>
      <c r="O346" s="75"/>
      <c r="P346" s="76"/>
      <c r="Q346" s="75"/>
      <c r="R346" s="75"/>
      <c r="S346" s="75"/>
      <c r="T346" s="75"/>
      <c r="U346" s="75"/>
      <c r="V346" s="75"/>
      <c r="W346" s="75"/>
      <c r="X346" s="75"/>
      <c r="Y346" s="75"/>
      <c r="Z346" s="76"/>
      <c r="AA346" s="77"/>
      <c r="AB346" s="69"/>
      <c r="AC346" s="69"/>
    </row>
    <row r="347" spans="1:29" x14ac:dyDescent="0.25">
      <c r="A347" s="69"/>
      <c r="B347" s="69"/>
      <c r="C347" s="70"/>
      <c r="D347" s="71"/>
      <c r="E347" s="72"/>
      <c r="F347" s="73"/>
      <c r="G347" s="74"/>
      <c r="H347" s="69"/>
      <c r="I347" s="69"/>
      <c r="J347" s="69"/>
      <c r="K347" s="69"/>
      <c r="L347" s="69"/>
      <c r="M347" s="69"/>
      <c r="N347" s="69"/>
      <c r="O347" s="75"/>
      <c r="P347" s="76"/>
      <c r="Q347" s="75"/>
      <c r="R347" s="75"/>
      <c r="S347" s="75"/>
      <c r="T347" s="75"/>
      <c r="U347" s="75"/>
      <c r="V347" s="75"/>
      <c r="W347" s="75"/>
      <c r="X347" s="75"/>
      <c r="Y347" s="75"/>
      <c r="Z347" s="76"/>
      <c r="AA347" s="77"/>
      <c r="AB347" s="69"/>
      <c r="AC347" s="69"/>
    </row>
    <row r="348" spans="1:29" x14ac:dyDescent="0.25">
      <c r="A348" s="69"/>
      <c r="B348" s="69"/>
      <c r="C348" s="70"/>
      <c r="D348" s="71"/>
      <c r="E348" s="72"/>
      <c r="F348" s="73"/>
      <c r="G348" s="74"/>
      <c r="H348" s="69"/>
      <c r="I348" s="69"/>
      <c r="J348" s="69"/>
      <c r="K348" s="69"/>
      <c r="L348" s="69"/>
      <c r="M348" s="69"/>
      <c r="N348" s="69"/>
      <c r="O348" s="75"/>
      <c r="P348" s="76"/>
      <c r="Q348" s="75"/>
      <c r="R348" s="75"/>
      <c r="S348" s="75"/>
      <c r="T348" s="75"/>
      <c r="U348" s="75"/>
      <c r="V348" s="75"/>
      <c r="W348" s="75"/>
      <c r="X348" s="75"/>
      <c r="Y348" s="75"/>
      <c r="Z348" s="76"/>
      <c r="AA348" s="77"/>
      <c r="AB348" s="69"/>
      <c r="AC348" s="69"/>
    </row>
    <row r="349" spans="1:29" x14ac:dyDescent="0.25">
      <c r="A349" s="69"/>
      <c r="B349" s="69"/>
      <c r="C349" s="70"/>
      <c r="D349" s="71"/>
      <c r="E349" s="72"/>
      <c r="F349" s="73"/>
      <c r="G349" s="74"/>
      <c r="H349" s="69"/>
      <c r="I349" s="69"/>
      <c r="J349" s="69"/>
      <c r="K349" s="69"/>
      <c r="L349" s="69"/>
      <c r="M349" s="69"/>
      <c r="N349" s="69"/>
      <c r="O349" s="75"/>
      <c r="P349" s="76"/>
      <c r="Q349" s="75"/>
      <c r="R349" s="75"/>
      <c r="S349" s="75"/>
      <c r="T349" s="75"/>
      <c r="U349" s="75"/>
      <c r="V349" s="75"/>
      <c r="W349" s="75"/>
      <c r="X349" s="75"/>
      <c r="Y349" s="75"/>
      <c r="Z349" s="76"/>
      <c r="AA349" s="77"/>
      <c r="AB349" s="69"/>
      <c r="AC349" s="69"/>
    </row>
    <row r="350" spans="1:29" x14ac:dyDescent="0.25">
      <c r="A350" s="69"/>
      <c r="B350" s="69"/>
      <c r="C350" s="70"/>
      <c r="D350" s="71"/>
      <c r="E350" s="72"/>
      <c r="F350" s="73"/>
      <c r="G350" s="74"/>
      <c r="H350" s="69"/>
      <c r="I350" s="69"/>
      <c r="J350" s="69"/>
      <c r="K350" s="69"/>
      <c r="L350" s="69"/>
      <c r="M350" s="69"/>
      <c r="N350" s="69"/>
      <c r="O350" s="75"/>
      <c r="P350" s="76"/>
      <c r="Q350" s="75"/>
      <c r="R350" s="75"/>
      <c r="S350" s="75"/>
      <c r="T350" s="75"/>
      <c r="U350" s="75"/>
      <c r="V350" s="75"/>
      <c r="W350" s="75"/>
      <c r="X350" s="75"/>
      <c r="Y350" s="75"/>
      <c r="Z350" s="76"/>
      <c r="AA350" s="77"/>
      <c r="AB350" s="69"/>
      <c r="AC350" s="69"/>
    </row>
    <row r="351" spans="1:29" x14ac:dyDescent="0.25">
      <c r="A351" s="69"/>
      <c r="B351" s="69"/>
      <c r="C351" s="70"/>
      <c r="D351" s="71"/>
      <c r="E351" s="72"/>
      <c r="F351" s="73"/>
      <c r="G351" s="74"/>
      <c r="H351" s="69"/>
      <c r="I351" s="69"/>
      <c r="J351" s="69"/>
      <c r="K351" s="69"/>
      <c r="L351" s="69"/>
      <c r="M351" s="69"/>
      <c r="N351" s="69"/>
      <c r="O351" s="75"/>
      <c r="P351" s="76"/>
      <c r="Q351" s="75"/>
      <c r="R351" s="75"/>
      <c r="S351" s="75"/>
      <c r="T351" s="75"/>
      <c r="U351" s="75"/>
      <c r="V351" s="75"/>
      <c r="W351" s="75"/>
      <c r="X351" s="75"/>
      <c r="Y351" s="75"/>
      <c r="Z351" s="76"/>
      <c r="AA351" s="77"/>
      <c r="AB351" s="69"/>
      <c r="AC351" s="69"/>
    </row>
    <row r="352" spans="1:29" x14ac:dyDescent="0.25">
      <c r="A352" s="69"/>
      <c r="B352" s="69"/>
      <c r="C352" s="70"/>
      <c r="D352" s="71"/>
      <c r="E352" s="72"/>
      <c r="F352" s="73"/>
      <c r="G352" s="74"/>
      <c r="H352" s="69"/>
      <c r="I352" s="69"/>
      <c r="J352" s="69"/>
      <c r="K352" s="69"/>
      <c r="L352" s="69"/>
      <c r="M352" s="69"/>
      <c r="N352" s="69"/>
      <c r="O352" s="75"/>
      <c r="P352" s="76"/>
      <c r="Q352" s="75"/>
      <c r="R352" s="75"/>
      <c r="S352" s="75"/>
      <c r="T352" s="75"/>
      <c r="U352" s="75"/>
      <c r="V352" s="75"/>
      <c r="W352" s="75"/>
      <c r="X352" s="75"/>
      <c r="Y352" s="75"/>
      <c r="Z352" s="76"/>
      <c r="AA352" s="77"/>
      <c r="AB352" s="69"/>
      <c r="AC352" s="69"/>
    </row>
    <row r="353" spans="1:29" x14ac:dyDescent="0.25">
      <c r="A353" s="69"/>
      <c r="B353" s="69"/>
      <c r="C353" s="70"/>
      <c r="D353" s="71"/>
      <c r="E353" s="72"/>
      <c r="F353" s="73"/>
      <c r="G353" s="74"/>
      <c r="H353" s="69"/>
      <c r="I353" s="69"/>
      <c r="J353" s="69"/>
      <c r="K353" s="69"/>
      <c r="L353" s="69"/>
      <c r="M353" s="69"/>
      <c r="N353" s="69"/>
      <c r="O353" s="75"/>
      <c r="P353" s="76"/>
      <c r="Q353" s="75"/>
      <c r="R353" s="75"/>
      <c r="S353" s="75"/>
      <c r="T353" s="75"/>
      <c r="U353" s="75"/>
      <c r="V353" s="75"/>
      <c r="W353" s="75"/>
      <c r="X353" s="75"/>
      <c r="Y353" s="75"/>
      <c r="Z353" s="76"/>
      <c r="AA353" s="77"/>
      <c r="AB353" s="69"/>
      <c r="AC353" s="69"/>
    </row>
    <row r="354" spans="1:29" x14ac:dyDescent="0.25">
      <c r="A354" s="69"/>
      <c r="B354" s="69"/>
      <c r="C354" s="70"/>
      <c r="D354" s="71"/>
      <c r="E354" s="72"/>
      <c r="F354" s="73"/>
      <c r="G354" s="74"/>
      <c r="H354" s="69"/>
      <c r="I354" s="69"/>
      <c r="J354" s="69"/>
      <c r="K354" s="69"/>
      <c r="L354" s="69"/>
      <c r="M354" s="69"/>
      <c r="N354" s="69"/>
      <c r="O354" s="75"/>
      <c r="P354" s="76"/>
      <c r="Q354" s="75"/>
      <c r="R354" s="75"/>
      <c r="S354" s="75"/>
      <c r="T354" s="75"/>
      <c r="U354" s="75"/>
      <c r="V354" s="75"/>
      <c r="W354" s="75"/>
      <c r="X354" s="75"/>
      <c r="Y354" s="75"/>
      <c r="Z354" s="76"/>
      <c r="AA354" s="77"/>
      <c r="AB354" s="69"/>
      <c r="AC354" s="69"/>
    </row>
    <row r="355" spans="1:29" x14ac:dyDescent="0.25">
      <c r="A355" s="69"/>
      <c r="B355" s="69"/>
      <c r="C355" s="70"/>
      <c r="D355" s="71"/>
      <c r="E355" s="72"/>
      <c r="F355" s="73"/>
      <c r="G355" s="74"/>
      <c r="H355" s="69"/>
      <c r="I355" s="69"/>
      <c r="J355" s="69"/>
      <c r="K355" s="69"/>
      <c r="L355" s="69"/>
      <c r="M355" s="69"/>
      <c r="N355" s="69"/>
      <c r="O355" s="75"/>
      <c r="P355" s="76"/>
      <c r="Q355" s="75"/>
      <c r="R355" s="75"/>
      <c r="S355" s="75"/>
      <c r="T355" s="75"/>
      <c r="U355" s="75"/>
      <c r="V355" s="75"/>
      <c r="W355" s="75"/>
      <c r="X355" s="75"/>
      <c r="Y355" s="75"/>
      <c r="Z355" s="76"/>
      <c r="AA355" s="77"/>
      <c r="AB355" s="69"/>
      <c r="AC355" s="69"/>
    </row>
    <row r="356" spans="1:29" x14ac:dyDescent="0.25">
      <c r="A356" s="69"/>
      <c r="B356" s="69"/>
      <c r="C356" s="70"/>
      <c r="D356" s="71"/>
      <c r="E356" s="72"/>
      <c r="F356" s="73"/>
      <c r="G356" s="74"/>
      <c r="H356" s="69"/>
      <c r="I356" s="69"/>
      <c r="J356" s="69"/>
      <c r="K356" s="69"/>
      <c r="L356" s="69"/>
      <c r="M356" s="69"/>
      <c r="N356" s="69"/>
      <c r="O356" s="75"/>
      <c r="P356" s="76"/>
      <c r="Q356" s="75"/>
      <c r="R356" s="75"/>
      <c r="S356" s="75"/>
      <c r="T356" s="75"/>
      <c r="U356" s="75"/>
      <c r="V356" s="75"/>
      <c r="W356" s="75"/>
      <c r="X356" s="75"/>
      <c r="Y356" s="75"/>
      <c r="Z356" s="76"/>
      <c r="AA356" s="77"/>
      <c r="AB356" s="69"/>
      <c r="AC356" s="69"/>
    </row>
    <row r="357" spans="1:29" x14ac:dyDescent="0.25">
      <c r="A357" s="69"/>
      <c r="B357" s="69"/>
      <c r="C357" s="70"/>
      <c r="D357" s="71"/>
      <c r="E357" s="72"/>
      <c r="F357" s="73"/>
      <c r="G357" s="74"/>
      <c r="H357" s="69"/>
      <c r="I357" s="69"/>
      <c r="J357" s="69"/>
      <c r="K357" s="69"/>
      <c r="L357" s="69"/>
      <c r="M357" s="69"/>
      <c r="N357" s="69"/>
      <c r="O357" s="75"/>
      <c r="P357" s="76"/>
      <c r="Q357" s="75"/>
      <c r="R357" s="75"/>
      <c r="S357" s="75"/>
      <c r="T357" s="75"/>
      <c r="U357" s="75"/>
      <c r="V357" s="75"/>
      <c r="W357" s="75"/>
      <c r="X357" s="75"/>
      <c r="Y357" s="75"/>
      <c r="Z357" s="76"/>
      <c r="AA357" s="77"/>
      <c r="AB357" s="69"/>
      <c r="AC357" s="69"/>
    </row>
    <row r="358" spans="1:29" x14ac:dyDescent="0.25">
      <c r="A358" s="69"/>
      <c r="B358" s="69"/>
      <c r="C358" s="70"/>
      <c r="D358" s="71"/>
      <c r="E358" s="72"/>
      <c r="F358" s="73"/>
      <c r="G358" s="74"/>
      <c r="H358" s="69"/>
      <c r="I358" s="69"/>
      <c r="J358" s="69"/>
      <c r="K358" s="69"/>
      <c r="L358" s="69"/>
      <c r="M358" s="69"/>
      <c r="N358" s="69"/>
      <c r="O358" s="75"/>
      <c r="P358" s="76"/>
      <c r="Q358" s="75"/>
      <c r="R358" s="75"/>
      <c r="S358" s="75"/>
      <c r="T358" s="75"/>
      <c r="U358" s="75"/>
      <c r="V358" s="75"/>
      <c r="W358" s="75"/>
      <c r="X358" s="75"/>
      <c r="Y358" s="75"/>
      <c r="Z358" s="76"/>
      <c r="AA358" s="77"/>
      <c r="AB358" s="69"/>
      <c r="AC358" s="69"/>
    </row>
    <row r="359" spans="1:29" x14ac:dyDescent="0.25">
      <c r="A359" s="69"/>
      <c r="B359" s="69"/>
      <c r="C359" s="70"/>
      <c r="D359" s="71"/>
      <c r="E359" s="72"/>
      <c r="F359" s="73"/>
      <c r="G359" s="74"/>
      <c r="H359" s="69"/>
      <c r="I359" s="69"/>
      <c r="J359" s="69"/>
      <c r="K359" s="69"/>
      <c r="L359" s="69"/>
      <c r="M359" s="69"/>
      <c r="N359" s="69"/>
      <c r="O359" s="75"/>
      <c r="P359" s="76"/>
      <c r="Q359" s="75"/>
      <c r="R359" s="75"/>
      <c r="S359" s="75"/>
      <c r="T359" s="75"/>
      <c r="U359" s="75"/>
      <c r="V359" s="75"/>
      <c r="W359" s="75"/>
      <c r="X359" s="75"/>
      <c r="Y359" s="75"/>
      <c r="Z359" s="76"/>
      <c r="AA359" s="77"/>
      <c r="AB359" s="69"/>
      <c r="AC359" s="69"/>
    </row>
    <row r="360" spans="1:29" x14ac:dyDescent="0.25">
      <c r="A360" s="69"/>
      <c r="B360" s="69"/>
      <c r="C360" s="70"/>
      <c r="D360" s="71"/>
      <c r="E360" s="72"/>
      <c r="F360" s="73"/>
      <c r="G360" s="74"/>
      <c r="H360" s="69"/>
      <c r="I360" s="69"/>
      <c r="J360" s="69"/>
      <c r="K360" s="69"/>
      <c r="L360" s="69"/>
      <c r="M360" s="69"/>
      <c r="N360" s="69"/>
      <c r="O360" s="75"/>
      <c r="P360" s="76"/>
      <c r="Q360" s="75"/>
      <c r="R360" s="75"/>
      <c r="S360" s="75"/>
      <c r="T360" s="75"/>
      <c r="U360" s="75"/>
      <c r="V360" s="75"/>
      <c r="W360" s="75"/>
      <c r="X360" s="75"/>
      <c r="Y360" s="75"/>
      <c r="Z360" s="76"/>
      <c r="AA360" s="77"/>
      <c r="AB360" s="69"/>
      <c r="AC360" s="69"/>
    </row>
    <row r="361" spans="1:29" x14ac:dyDescent="0.25">
      <c r="A361" s="69"/>
      <c r="B361" s="69"/>
      <c r="C361" s="70"/>
      <c r="D361" s="71"/>
      <c r="E361" s="72"/>
      <c r="F361" s="73"/>
      <c r="G361" s="74"/>
      <c r="H361" s="69"/>
      <c r="I361" s="69"/>
      <c r="J361" s="69"/>
      <c r="K361" s="69"/>
      <c r="L361" s="69"/>
      <c r="M361" s="69"/>
      <c r="N361" s="69"/>
      <c r="O361" s="75"/>
      <c r="P361" s="76"/>
      <c r="Q361" s="75"/>
      <c r="R361" s="75"/>
      <c r="S361" s="75"/>
      <c r="T361" s="75"/>
      <c r="U361" s="75"/>
      <c r="V361" s="75"/>
      <c r="W361" s="75"/>
      <c r="X361" s="75"/>
      <c r="Y361" s="75"/>
      <c r="Z361" s="76"/>
      <c r="AA361" s="77"/>
      <c r="AB361" s="69"/>
      <c r="AC361" s="69"/>
    </row>
    <row r="362" spans="1:29" x14ac:dyDescent="0.25">
      <c r="A362" s="69"/>
      <c r="B362" s="69"/>
      <c r="C362" s="70"/>
      <c r="D362" s="71"/>
      <c r="E362" s="72"/>
      <c r="F362" s="73"/>
      <c r="G362" s="74"/>
      <c r="H362" s="69"/>
      <c r="I362" s="69"/>
      <c r="J362" s="69"/>
      <c r="K362" s="69"/>
      <c r="L362" s="69"/>
      <c r="M362" s="69"/>
      <c r="N362" s="69"/>
      <c r="O362" s="75"/>
      <c r="P362" s="76"/>
      <c r="Q362" s="75"/>
      <c r="R362" s="75"/>
      <c r="S362" s="75"/>
      <c r="T362" s="75"/>
      <c r="U362" s="75"/>
      <c r="V362" s="75"/>
      <c r="W362" s="75"/>
      <c r="X362" s="75"/>
      <c r="Y362" s="75"/>
      <c r="Z362" s="76"/>
      <c r="AA362" s="77"/>
      <c r="AB362" s="69"/>
      <c r="AC362" s="69"/>
    </row>
    <row r="363" spans="1:29" x14ac:dyDescent="0.25">
      <c r="A363" s="69"/>
      <c r="B363" s="69"/>
      <c r="C363" s="70"/>
      <c r="D363" s="71"/>
      <c r="E363" s="72"/>
      <c r="F363" s="73"/>
      <c r="G363" s="74"/>
      <c r="H363" s="69"/>
      <c r="I363" s="69"/>
      <c r="J363" s="69"/>
      <c r="K363" s="69"/>
      <c r="L363" s="69"/>
      <c r="M363" s="69"/>
      <c r="N363" s="69"/>
      <c r="O363" s="75"/>
      <c r="P363" s="76"/>
      <c r="Q363" s="75"/>
      <c r="R363" s="75"/>
      <c r="S363" s="75"/>
      <c r="T363" s="75"/>
      <c r="U363" s="75"/>
      <c r="V363" s="75"/>
      <c r="W363" s="75"/>
      <c r="X363" s="75"/>
      <c r="Y363" s="75"/>
      <c r="Z363" s="76"/>
      <c r="AA363" s="77"/>
      <c r="AB363" s="69"/>
      <c r="AC363" s="69"/>
    </row>
    <row r="364" spans="1:29" x14ac:dyDescent="0.25">
      <c r="A364" s="69"/>
      <c r="B364" s="69"/>
      <c r="C364" s="70"/>
      <c r="D364" s="71"/>
      <c r="E364" s="72"/>
      <c r="F364" s="73"/>
      <c r="G364" s="74"/>
      <c r="H364" s="69"/>
      <c r="I364" s="69"/>
      <c r="J364" s="69"/>
      <c r="K364" s="69"/>
      <c r="L364" s="69"/>
      <c r="M364" s="69"/>
      <c r="N364" s="69"/>
      <c r="O364" s="75"/>
      <c r="P364" s="76"/>
      <c r="Q364" s="75"/>
      <c r="R364" s="75"/>
      <c r="S364" s="75"/>
      <c r="T364" s="75"/>
      <c r="U364" s="75"/>
      <c r="V364" s="75"/>
      <c r="W364" s="75"/>
      <c r="X364" s="75"/>
      <c r="Y364" s="75"/>
      <c r="Z364" s="76"/>
      <c r="AA364" s="77"/>
      <c r="AB364" s="69"/>
      <c r="AC364" s="69"/>
    </row>
    <row r="365" spans="1:29" x14ac:dyDescent="0.25">
      <c r="A365" s="69"/>
      <c r="B365" s="69"/>
      <c r="C365" s="70"/>
      <c r="D365" s="71"/>
      <c r="E365" s="72"/>
      <c r="F365" s="73"/>
      <c r="G365" s="74"/>
      <c r="H365" s="69"/>
      <c r="I365" s="69"/>
      <c r="J365" s="69"/>
      <c r="K365" s="69"/>
      <c r="L365" s="69"/>
      <c r="M365" s="69"/>
      <c r="N365" s="69"/>
      <c r="O365" s="75"/>
      <c r="P365" s="76"/>
      <c r="Q365" s="75"/>
      <c r="R365" s="75"/>
      <c r="S365" s="75"/>
      <c r="T365" s="75"/>
      <c r="U365" s="75"/>
      <c r="V365" s="75"/>
      <c r="W365" s="75"/>
      <c r="X365" s="75"/>
      <c r="Y365" s="75"/>
      <c r="Z365" s="76"/>
      <c r="AA365" s="77"/>
      <c r="AB365" s="69"/>
      <c r="AC365" s="69"/>
    </row>
    <row r="366" spans="1:29" x14ac:dyDescent="0.25">
      <c r="A366" s="69"/>
      <c r="B366" s="69"/>
      <c r="C366" s="70"/>
      <c r="D366" s="71"/>
      <c r="E366" s="72"/>
      <c r="F366" s="73"/>
      <c r="G366" s="74"/>
      <c r="H366" s="69"/>
      <c r="I366" s="69"/>
      <c r="J366" s="69"/>
      <c r="K366" s="69"/>
      <c r="L366" s="69"/>
      <c r="M366" s="69"/>
      <c r="N366" s="69"/>
      <c r="O366" s="75"/>
      <c r="P366" s="76"/>
      <c r="Q366" s="75"/>
      <c r="R366" s="75"/>
      <c r="S366" s="75"/>
      <c r="T366" s="75"/>
      <c r="U366" s="75"/>
      <c r="V366" s="75"/>
      <c r="W366" s="75"/>
      <c r="X366" s="75"/>
      <c r="Y366" s="75"/>
      <c r="Z366" s="76"/>
      <c r="AA366" s="77"/>
      <c r="AB366" s="69"/>
      <c r="AC366" s="69"/>
    </row>
    <row r="367" spans="1:29" x14ac:dyDescent="0.25">
      <c r="A367" s="69"/>
      <c r="B367" s="69"/>
      <c r="C367" s="70"/>
      <c r="D367" s="71"/>
      <c r="E367" s="72"/>
      <c r="F367" s="73"/>
      <c r="G367" s="74"/>
      <c r="H367" s="69"/>
      <c r="I367" s="69"/>
      <c r="J367" s="69"/>
      <c r="K367" s="69"/>
      <c r="L367" s="69"/>
      <c r="M367" s="69"/>
      <c r="N367" s="69"/>
      <c r="O367" s="75"/>
      <c r="P367" s="76"/>
      <c r="Q367" s="75"/>
      <c r="R367" s="75"/>
      <c r="S367" s="75"/>
      <c r="T367" s="75"/>
      <c r="U367" s="75"/>
      <c r="V367" s="75"/>
      <c r="W367" s="75"/>
      <c r="X367" s="75"/>
      <c r="Y367" s="75"/>
      <c r="Z367" s="76"/>
      <c r="AA367" s="77"/>
      <c r="AB367" s="69"/>
      <c r="AC367" s="69"/>
    </row>
    <row r="368" spans="1:29" x14ac:dyDescent="0.25">
      <c r="A368" s="69"/>
      <c r="B368" s="69"/>
      <c r="C368" s="70"/>
      <c r="D368" s="71"/>
      <c r="E368" s="72"/>
      <c r="F368" s="73"/>
      <c r="G368" s="74"/>
      <c r="H368" s="69"/>
      <c r="I368" s="69"/>
      <c r="J368" s="69"/>
      <c r="K368" s="69"/>
      <c r="L368" s="69"/>
      <c r="M368" s="69"/>
      <c r="N368" s="69"/>
      <c r="O368" s="75"/>
      <c r="P368" s="76"/>
      <c r="Q368" s="75"/>
      <c r="R368" s="75"/>
      <c r="S368" s="75"/>
      <c r="T368" s="75"/>
      <c r="U368" s="75"/>
      <c r="V368" s="75"/>
      <c r="W368" s="75"/>
      <c r="X368" s="75"/>
      <c r="Y368" s="75"/>
      <c r="Z368" s="76"/>
      <c r="AA368" s="77"/>
      <c r="AB368" s="69"/>
      <c r="AC368" s="69"/>
    </row>
    <row r="369" spans="1:29" x14ac:dyDescent="0.25">
      <c r="A369" s="69"/>
      <c r="B369" s="69"/>
      <c r="C369" s="70"/>
      <c r="D369" s="71"/>
      <c r="E369" s="72"/>
      <c r="F369" s="73"/>
      <c r="G369" s="74"/>
      <c r="H369" s="69"/>
      <c r="I369" s="69"/>
      <c r="J369" s="69"/>
      <c r="K369" s="69"/>
      <c r="L369" s="69"/>
      <c r="M369" s="69"/>
      <c r="N369" s="69"/>
      <c r="O369" s="75"/>
      <c r="P369" s="76"/>
      <c r="Q369" s="75"/>
      <c r="R369" s="75"/>
      <c r="S369" s="75"/>
      <c r="T369" s="75"/>
      <c r="U369" s="75"/>
      <c r="V369" s="75"/>
      <c r="W369" s="75"/>
      <c r="X369" s="75"/>
      <c r="Y369" s="75"/>
      <c r="Z369" s="76"/>
      <c r="AA369" s="77"/>
      <c r="AB369" s="69"/>
      <c r="AC369" s="69"/>
    </row>
    <row r="370" spans="1:29" x14ac:dyDescent="0.25">
      <c r="A370" s="69"/>
      <c r="B370" s="69"/>
      <c r="C370" s="70"/>
      <c r="D370" s="71"/>
      <c r="E370" s="72"/>
      <c r="F370" s="73"/>
      <c r="G370" s="74"/>
      <c r="H370" s="69"/>
      <c r="I370" s="69"/>
      <c r="J370" s="69"/>
      <c r="K370" s="69"/>
      <c r="L370" s="69"/>
      <c r="M370" s="69"/>
      <c r="N370" s="69"/>
      <c r="O370" s="75"/>
      <c r="P370" s="76"/>
      <c r="Q370" s="75"/>
      <c r="R370" s="75"/>
      <c r="S370" s="75"/>
      <c r="T370" s="75"/>
      <c r="U370" s="75"/>
      <c r="V370" s="75"/>
      <c r="W370" s="75"/>
      <c r="X370" s="75"/>
      <c r="Y370" s="75"/>
      <c r="Z370" s="76"/>
      <c r="AA370" s="77"/>
      <c r="AB370" s="69"/>
      <c r="AC370" s="69"/>
    </row>
    <row r="371" spans="1:29" x14ac:dyDescent="0.25">
      <c r="A371" s="69"/>
      <c r="B371" s="69"/>
      <c r="C371" s="70"/>
      <c r="D371" s="71"/>
      <c r="E371" s="72"/>
      <c r="F371" s="73"/>
      <c r="G371" s="74"/>
      <c r="H371" s="69"/>
      <c r="I371" s="69"/>
      <c r="J371" s="69"/>
      <c r="K371" s="69"/>
      <c r="L371" s="69"/>
      <c r="M371" s="69"/>
      <c r="N371" s="69"/>
      <c r="O371" s="75"/>
      <c r="P371" s="76"/>
      <c r="Q371" s="75"/>
      <c r="R371" s="75"/>
      <c r="S371" s="75"/>
      <c r="T371" s="75"/>
      <c r="U371" s="75"/>
      <c r="V371" s="75"/>
      <c r="W371" s="75"/>
      <c r="X371" s="75"/>
      <c r="Y371" s="75"/>
      <c r="Z371" s="76"/>
      <c r="AA371" s="77"/>
      <c r="AB371" s="69"/>
      <c r="AC371" s="69"/>
    </row>
    <row r="372" spans="1:29" x14ac:dyDescent="0.25">
      <c r="A372" s="69"/>
      <c r="B372" s="69"/>
      <c r="C372" s="70"/>
      <c r="D372" s="71"/>
      <c r="E372" s="72"/>
      <c r="F372" s="73"/>
      <c r="G372" s="74"/>
      <c r="H372" s="69"/>
      <c r="I372" s="69"/>
      <c r="J372" s="69"/>
      <c r="K372" s="69"/>
      <c r="L372" s="69"/>
      <c r="M372" s="69"/>
      <c r="N372" s="69"/>
      <c r="O372" s="75"/>
      <c r="P372" s="76"/>
      <c r="Q372" s="75"/>
      <c r="R372" s="75"/>
      <c r="S372" s="75"/>
      <c r="T372" s="75"/>
      <c r="U372" s="75"/>
      <c r="V372" s="75"/>
      <c r="W372" s="75"/>
      <c r="X372" s="75"/>
      <c r="Y372" s="75"/>
      <c r="Z372" s="76"/>
      <c r="AA372" s="77"/>
      <c r="AB372" s="69"/>
      <c r="AC372" s="69"/>
    </row>
    <row r="373" spans="1:29" x14ac:dyDescent="0.25">
      <c r="A373" s="69"/>
      <c r="B373" s="69"/>
      <c r="C373" s="70"/>
      <c r="D373" s="71"/>
      <c r="E373" s="72"/>
      <c r="F373" s="73"/>
      <c r="G373" s="74"/>
      <c r="H373" s="69"/>
      <c r="I373" s="69"/>
      <c r="J373" s="69"/>
      <c r="K373" s="69"/>
      <c r="L373" s="69"/>
      <c r="M373" s="69"/>
      <c r="N373" s="69"/>
      <c r="O373" s="75"/>
      <c r="P373" s="76"/>
      <c r="Q373" s="75"/>
      <c r="R373" s="75"/>
      <c r="S373" s="75"/>
      <c r="T373" s="75"/>
      <c r="U373" s="75"/>
      <c r="V373" s="75"/>
      <c r="W373" s="75"/>
      <c r="X373" s="75"/>
      <c r="Y373" s="75"/>
      <c r="Z373" s="76"/>
      <c r="AA373" s="77"/>
      <c r="AB373" s="69"/>
      <c r="AC373" s="69"/>
    </row>
    <row r="374" spans="1:29" x14ac:dyDescent="0.25">
      <c r="A374" s="69"/>
      <c r="B374" s="69"/>
      <c r="C374" s="70"/>
      <c r="D374" s="71"/>
      <c r="E374" s="72"/>
      <c r="F374" s="73"/>
      <c r="G374" s="74"/>
      <c r="H374" s="69"/>
      <c r="I374" s="69"/>
      <c r="J374" s="69"/>
      <c r="K374" s="69"/>
      <c r="L374" s="69"/>
      <c r="M374" s="69"/>
      <c r="N374" s="69"/>
      <c r="O374" s="75"/>
      <c r="P374" s="76"/>
      <c r="Q374" s="75"/>
      <c r="R374" s="75"/>
      <c r="S374" s="75"/>
      <c r="T374" s="75"/>
      <c r="U374" s="75"/>
      <c r="V374" s="75"/>
      <c r="W374" s="75"/>
      <c r="X374" s="75"/>
      <c r="Y374" s="75"/>
      <c r="Z374" s="76"/>
      <c r="AA374" s="77"/>
      <c r="AB374" s="69"/>
      <c r="AC374" s="69"/>
    </row>
    <row r="375" spans="1:29" x14ac:dyDescent="0.25">
      <c r="A375" s="69"/>
      <c r="B375" s="69"/>
      <c r="C375" s="70"/>
      <c r="D375" s="71"/>
      <c r="E375" s="72"/>
      <c r="F375" s="73"/>
      <c r="G375" s="74"/>
      <c r="H375" s="69"/>
      <c r="I375" s="69"/>
      <c r="J375" s="69"/>
      <c r="K375" s="69"/>
      <c r="L375" s="69"/>
      <c r="M375" s="69"/>
      <c r="N375" s="69"/>
      <c r="O375" s="75"/>
      <c r="P375" s="76"/>
      <c r="Q375" s="75"/>
      <c r="R375" s="75"/>
      <c r="S375" s="75"/>
      <c r="T375" s="75"/>
      <c r="U375" s="75"/>
      <c r="V375" s="75"/>
      <c r="W375" s="75"/>
      <c r="X375" s="75"/>
      <c r="Y375" s="75"/>
      <c r="Z375" s="76"/>
      <c r="AA375" s="77"/>
      <c r="AB375" s="69"/>
      <c r="AC375" s="69"/>
    </row>
    <row r="376" spans="1:29" x14ac:dyDescent="0.25">
      <c r="A376" s="69"/>
      <c r="B376" s="69"/>
      <c r="C376" s="70"/>
      <c r="D376" s="71"/>
      <c r="E376" s="72"/>
      <c r="F376" s="73"/>
      <c r="G376" s="74"/>
      <c r="H376" s="69"/>
      <c r="I376" s="69"/>
      <c r="J376" s="69"/>
      <c r="K376" s="69"/>
      <c r="L376" s="69"/>
      <c r="M376" s="69"/>
      <c r="N376" s="69"/>
      <c r="O376" s="75"/>
      <c r="P376" s="76"/>
      <c r="Q376" s="75"/>
      <c r="R376" s="75"/>
      <c r="S376" s="75"/>
      <c r="T376" s="75"/>
      <c r="U376" s="75"/>
      <c r="V376" s="75"/>
      <c r="W376" s="75"/>
      <c r="X376" s="75"/>
      <c r="Y376" s="75"/>
      <c r="Z376" s="76"/>
      <c r="AA376" s="77"/>
      <c r="AB376" s="69"/>
      <c r="AC376" s="69"/>
    </row>
    <row r="377" spans="1:29" x14ac:dyDescent="0.25">
      <c r="A377" s="69"/>
      <c r="B377" s="69"/>
      <c r="C377" s="70"/>
      <c r="D377" s="71"/>
      <c r="E377" s="72"/>
      <c r="F377" s="73"/>
      <c r="G377" s="74"/>
      <c r="H377" s="69"/>
      <c r="I377" s="69"/>
      <c r="J377" s="69"/>
      <c r="K377" s="69"/>
      <c r="L377" s="69"/>
      <c r="M377" s="69"/>
      <c r="N377" s="69"/>
      <c r="O377" s="75"/>
      <c r="P377" s="76"/>
      <c r="Q377" s="75"/>
      <c r="R377" s="75"/>
      <c r="S377" s="75"/>
      <c r="T377" s="75"/>
      <c r="U377" s="75"/>
      <c r="V377" s="75"/>
      <c r="W377" s="75"/>
      <c r="X377" s="75"/>
      <c r="Y377" s="75"/>
      <c r="Z377" s="76"/>
      <c r="AA377" s="77"/>
      <c r="AB377" s="69"/>
      <c r="AC377" s="69"/>
    </row>
    <row r="378" spans="1:29" x14ac:dyDescent="0.25">
      <c r="A378" s="69"/>
      <c r="B378" s="69"/>
      <c r="C378" s="70"/>
      <c r="D378" s="71"/>
      <c r="E378" s="72"/>
      <c r="F378" s="73"/>
      <c r="G378" s="74"/>
      <c r="H378" s="69"/>
      <c r="I378" s="69"/>
      <c r="J378" s="69"/>
      <c r="K378" s="69"/>
      <c r="L378" s="69"/>
      <c r="M378" s="69"/>
      <c r="N378" s="69"/>
      <c r="O378" s="75"/>
      <c r="P378" s="76"/>
      <c r="Q378" s="75"/>
      <c r="R378" s="75"/>
      <c r="S378" s="75"/>
      <c r="T378" s="75"/>
      <c r="U378" s="75"/>
      <c r="V378" s="75"/>
      <c r="W378" s="75"/>
      <c r="X378" s="75"/>
      <c r="Y378" s="75"/>
      <c r="Z378" s="76"/>
      <c r="AA378" s="77"/>
      <c r="AB378" s="69"/>
      <c r="AC378" s="69"/>
    </row>
    <row r="379" spans="1:29" x14ac:dyDescent="0.25">
      <c r="A379" s="69"/>
      <c r="B379" s="69"/>
      <c r="C379" s="70"/>
      <c r="D379" s="71"/>
      <c r="E379" s="72"/>
      <c r="F379" s="73"/>
      <c r="G379" s="74"/>
      <c r="H379" s="69"/>
      <c r="I379" s="69"/>
      <c r="J379" s="69"/>
      <c r="K379" s="69"/>
      <c r="L379" s="69"/>
      <c r="M379" s="69"/>
      <c r="N379" s="69"/>
      <c r="O379" s="75"/>
      <c r="P379" s="76"/>
      <c r="Q379" s="75"/>
      <c r="R379" s="75"/>
      <c r="S379" s="75"/>
      <c r="T379" s="75"/>
      <c r="U379" s="75"/>
      <c r="V379" s="75"/>
      <c r="W379" s="75"/>
      <c r="X379" s="75"/>
      <c r="Y379" s="75"/>
      <c r="Z379" s="76"/>
      <c r="AA379" s="77"/>
      <c r="AB379" s="69"/>
      <c r="AC379" s="69"/>
    </row>
    <row r="380" spans="1:29" x14ac:dyDescent="0.25">
      <c r="A380" s="69"/>
      <c r="B380" s="69"/>
      <c r="C380" s="70"/>
      <c r="D380" s="71"/>
      <c r="E380" s="72"/>
      <c r="F380" s="73"/>
      <c r="G380" s="74"/>
      <c r="H380" s="69"/>
      <c r="I380" s="69"/>
      <c r="J380" s="69"/>
      <c r="K380" s="69"/>
      <c r="L380" s="69"/>
      <c r="M380" s="69"/>
      <c r="N380" s="69"/>
      <c r="O380" s="75"/>
      <c r="P380" s="76"/>
      <c r="Q380" s="75"/>
      <c r="R380" s="75"/>
      <c r="S380" s="75"/>
      <c r="T380" s="75"/>
      <c r="U380" s="75"/>
      <c r="V380" s="75"/>
      <c r="W380" s="75"/>
      <c r="X380" s="75"/>
      <c r="Y380" s="75"/>
      <c r="Z380" s="76"/>
      <c r="AA380" s="77"/>
      <c r="AB380" s="69"/>
      <c r="AC380" s="69"/>
    </row>
    <row r="381" spans="1:29" x14ac:dyDescent="0.25">
      <c r="A381" s="69"/>
      <c r="B381" s="69"/>
      <c r="C381" s="70"/>
      <c r="D381" s="71"/>
      <c r="E381" s="72"/>
      <c r="F381" s="73"/>
      <c r="G381" s="74"/>
      <c r="H381" s="69"/>
      <c r="I381" s="69"/>
      <c r="J381" s="69"/>
      <c r="K381" s="69"/>
      <c r="L381" s="69"/>
      <c r="M381" s="69"/>
      <c r="N381" s="69"/>
      <c r="O381" s="75"/>
      <c r="P381" s="76"/>
      <c r="Q381" s="75"/>
      <c r="R381" s="75"/>
      <c r="S381" s="75"/>
      <c r="T381" s="75"/>
      <c r="U381" s="75"/>
      <c r="V381" s="75"/>
      <c r="W381" s="75"/>
      <c r="X381" s="75"/>
      <c r="Y381" s="75"/>
      <c r="Z381" s="76"/>
      <c r="AA381" s="77"/>
      <c r="AB381" s="69"/>
      <c r="AC381" s="69"/>
    </row>
    <row r="382" spans="1:29" x14ac:dyDescent="0.25">
      <c r="A382" s="69"/>
      <c r="B382" s="69"/>
      <c r="C382" s="70"/>
      <c r="D382" s="71"/>
      <c r="E382" s="72"/>
      <c r="F382" s="73"/>
      <c r="G382" s="74"/>
      <c r="H382" s="69"/>
      <c r="I382" s="69"/>
      <c r="J382" s="69"/>
      <c r="K382" s="69"/>
      <c r="L382" s="69"/>
      <c r="M382" s="69"/>
      <c r="N382" s="69"/>
      <c r="O382" s="75"/>
      <c r="P382" s="76"/>
      <c r="Q382" s="75"/>
      <c r="R382" s="75"/>
      <c r="S382" s="75"/>
      <c r="T382" s="75"/>
      <c r="U382" s="75"/>
      <c r="V382" s="75"/>
      <c r="W382" s="75"/>
      <c r="X382" s="75"/>
      <c r="Y382" s="75"/>
      <c r="Z382" s="76"/>
      <c r="AA382" s="77"/>
      <c r="AB382" s="69"/>
      <c r="AC382" s="69"/>
    </row>
    <row r="383" spans="1:29" x14ac:dyDescent="0.25">
      <c r="A383" s="69"/>
      <c r="B383" s="69"/>
      <c r="C383" s="70"/>
      <c r="D383" s="71"/>
      <c r="E383" s="72"/>
      <c r="F383" s="73"/>
      <c r="G383" s="74"/>
      <c r="H383" s="69"/>
      <c r="I383" s="69"/>
      <c r="J383" s="69"/>
      <c r="K383" s="69"/>
      <c r="L383" s="69"/>
      <c r="M383" s="69"/>
      <c r="N383" s="69"/>
      <c r="O383" s="75"/>
      <c r="P383" s="76"/>
      <c r="Q383" s="75"/>
      <c r="R383" s="75"/>
      <c r="S383" s="75"/>
      <c r="T383" s="75"/>
      <c r="U383" s="75"/>
      <c r="V383" s="75"/>
      <c r="W383" s="75"/>
      <c r="X383" s="75"/>
      <c r="Y383" s="75"/>
      <c r="Z383" s="76"/>
      <c r="AA383" s="77"/>
      <c r="AB383" s="69"/>
      <c r="AC383" s="69"/>
    </row>
    <row r="384" spans="1:29" x14ac:dyDescent="0.25">
      <c r="A384" s="69"/>
      <c r="B384" s="69"/>
      <c r="C384" s="70"/>
      <c r="D384" s="71"/>
      <c r="E384" s="72"/>
      <c r="F384" s="73"/>
      <c r="G384" s="74"/>
      <c r="H384" s="69"/>
      <c r="I384" s="69"/>
      <c r="J384" s="69"/>
      <c r="K384" s="69"/>
      <c r="L384" s="69"/>
      <c r="M384" s="69"/>
      <c r="N384" s="69"/>
      <c r="O384" s="75"/>
      <c r="P384" s="76"/>
      <c r="Q384" s="75"/>
      <c r="R384" s="75"/>
      <c r="S384" s="75"/>
      <c r="T384" s="75"/>
      <c r="U384" s="75"/>
      <c r="V384" s="75"/>
      <c r="W384" s="75"/>
      <c r="X384" s="75"/>
      <c r="Y384" s="75"/>
      <c r="Z384" s="76"/>
      <c r="AA384" s="77"/>
      <c r="AB384" s="69"/>
      <c r="AC384" s="69"/>
    </row>
    <row r="385" spans="1:29" x14ac:dyDescent="0.25">
      <c r="A385" s="69"/>
      <c r="B385" s="69"/>
      <c r="C385" s="70"/>
      <c r="D385" s="71"/>
      <c r="E385" s="72"/>
      <c r="F385" s="73"/>
      <c r="G385" s="74"/>
      <c r="H385" s="69"/>
      <c r="I385" s="69"/>
      <c r="J385" s="69"/>
      <c r="K385" s="69"/>
      <c r="L385" s="69"/>
      <c r="M385" s="69"/>
      <c r="N385" s="69"/>
      <c r="O385" s="75"/>
      <c r="P385" s="76"/>
      <c r="Q385" s="75"/>
      <c r="R385" s="75"/>
      <c r="S385" s="75"/>
      <c r="T385" s="75"/>
      <c r="U385" s="75"/>
      <c r="V385" s="75"/>
      <c r="W385" s="75"/>
      <c r="X385" s="75"/>
      <c r="Y385" s="75"/>
      <c r="Z385" s="76"/>
      <c r="AA385" s="77"/>
      <c r="AB385" s="69"/>
      <c r="AC385" s="69"/>
    </row>
    <row r="386" spans="1:29" x14ac:dyDescent="0.25">
      <c r="A386" s="69"/>
      <c r="B386" s="69"/>
      <c r="C386" s="70"/>
      <c r="D386" s="71"/>
      <c r="E386" s="72"/>
      <c r="F386" s="73"/>
      <c r="G386" s="74"/>
      <c r="H386" s="69"/>
      <c r="I386" s="69"/>
      <c r="J386" s="69"/>
      <c r="K386" s="69"/>
      <c r="L386" s="69"/>
      <c r="M386" s="69"/>
      <c r="N386" s="69"/>
      <c r="O386" s="75"/>
      <c r="P386" s="76"/>
      <c r="Q386" s="75"/>
      <c r="R386" s="75"/>
      <c r="S386" s="75"/>
      <c r="T386" s="75"/>
      <c r="U386" s="75"/>
      <c r="V386" s="75"/>
      <c r="W386" s="75"/>
      <c r="X386" s="75"/>
      <c r="Y386" s="75"/>
      <c r="Z386" s="76"/>
      <c r="AA386" s="77"/>
      <c r="AB386" s="69"/>
      <c r="AC386" s="69"/>
    </row>
    <row r="387" spans="1:29" x14ac:dyDescent="0.25">
      <c r="A387" s="69"/>
      <c r="B387" s="69"/>
      <c r="C387" s="70"/>
      <c r="D387" s="71"/>
      <c r="E387" s="72"/>
      <c r="F387" s="73"/>
      <c r="G387" s="74"/>
      <c r="H387" s="69"/>
      <c r="I387" s="69"/>
      <c r="J387" s="69"/>
      <c r="K387" s="69"/>
      <c r="L387" s="69"/>
      <c r="M387" s="69"/>
      <c r="N387" s="69"/>
      <c r="O387" s="75"/>
      <c r="P387" s="76"/>
      <c r="Q387" s="75"/>
      <c r="R387" s="75"/>
      <c r="S387" s="75"/>
      <c r="T387" s="75"/>
      <c r="U387" s="75"/>
      <c r="V387" s="75"/>
      <c r="W387" s="75"/>
      <c r="X387" s="75"/>
      <c r="Y387" s="75"/>
      <c r="Z387" s="76"/>
      <c r="AA387" s="77"/>
      <c r="AB387" s="69"/>
      <c r="AC387" s="69"/>
    </row>
    <row r="388" spans="1:29" x14ac:dyDescent="0.25">
      <c r="A388" s="69"/>
      <c r="B388" s="69"/>
      <c r="C388" s="70"/>
      <c r="D388" s="71"/>
      <c r="E388" s="72"/>
      <c r="F388" s="73"/>
      <c r="G388" s="74"/>
      <c r="H388" s="69"/>
      <c r="I388" s="69"/>
      <c r="J388" s="69"/>
      <c r="K388" s="69"/>
      <c r="L388" s="69"/>
      <c r="M388" s="69"/>
      <c r="N388" s="69"/>
      <c r="O388" s="75"/>
      <c r="P388" s="76"/>
      <c r="Q388" s="75"/>
      <c r="R388" s="75"/>
      <c r="S388" s="75"/>
      <c r="T388" s="75"/>
      <c r="U388" s="75"/>
      <c r="V388" s="75"/>
      <c r="W388" s="75"/>
      <c r="X388" s="75"/>
      <c r="Y388" s="75"/>
      <c r="Z388" s="76"/>
      <c r="AA388" s="77"/>
      <c r="AB388" s="69"/>
      <c r="AC388" s="69"/>
    </row>
    <row r="389" spans="1:29" x14ac:dyDescent="0.25">
      <c r="A389" s="69"/>
      <c r="B389" s="69"/>
      <c r="C389" s="70"/>
      <c r="D389" s="71"/>
      <c r="E389" s="72"/>
      <c r="F389" s="73"/>
      <c r="G389" s="74"/>
      <c r="H389" s="69"/>
      <c r="I389" s="69"/>
      <c r="J389" s="69"/>
      <c r="K389" s="69"/>
      <c r="L389" s="69"/>
      <c r="M389" s="69"/>
      <c r="N389" s="69"/>
      <c r="O389" s="75"/>
      <c r="P389" s="76"/>
      <c r="Q389" s="75"/>
      <c r="R389" s="75"/>
      <c r="S389" s="75"/>
      <c r="T389" s="75"/>
      <c r="U389" s="75"/>
      <c r="V389" s="75"/>
      <c r="W389" s="75"/>
      <c r="X389" s="75"/>
      <c r="Y389" s="75"/>
      <c r="Z389" s="76"/>
      <c r="AA389" s="77"/>
      <c r="AB389" s="69"/>
      <c r="AC389" s="69"/>
    </row>
    <row r="390" spans="1:29" x14ac:dyDescent="0.25">
      <c r="A390" s="69"/>
      <c r="B390" s="69"/>
      <c r="C390" s="70"/>
      <c r="D390" s="71"/>
      <c r="E390" s="72"/>
      <c r="F390" s="73"/>
      <c r="G390" s="74"/>
      <c r="H390" s="69"/>
      <c r="I390" s="69"/>
      <c r="J390" s="69"/>
      <c r="K390" s="69"/>
      <c r="L390" s="69"/>
      <c r="M390" s="69"/>
      <c r="N390" s="69"/>
      <c r="O390" s="75"/>
      <c r="P390" s="76"/>
      <c r="Q390" s="75"/>
      <c r="R390" s="75"/>
      <c r="S390" s="75"/>
      <c r="T390" s="75"/>
      <c r="U390" s="75"/>
      <c r="V390" s="75"/>
      <c r="W390" s="75"/>
      <c r="X390" s="75"/>
      <c r="Y390" s="75"/>
      <c r="Z390" s="76"/>
      <c r="AA390" s="77"/>
      <c r="AB390" s="69"/>
      <c r="AC390" s="69"/>
    </row>
    <row r="391" spans="1:29" x14ac:dyDescent="0.25">
      <c r="A391" s="69"/>
      <c r="B391" s="69"/>
      <c r="C391" s="70"/>
      <c r="D391" s="71"/>
      <c r="E391" s="72"/>
      <c r="F391" s="73"/>
      <c r="G391" s="74"/>
      <c r="H391" s="69"/>
      <c r="I391" s="69"/>
      <c r="J391" s="69"/>
      <c r="K391" s="69"/>
      <c r="L391" s="69"/>
      <c r="M391" s="69"/>
      <c r="N391" s="69"/>
      <c r="O391" s="75"/>
      <c r="P391" s="76"/>
      <c r="Q391" s="75"/>
      <c r="R391" s="75"/>
      <c r="S391" s="75"/>
      <c r="T391" s="75"/>
      <c r="U391" s="75"/>
      <c r="V391" s="75"/>
      <c r="W391" s="75"/>
      <c r="X391" s="75"/>
      <c r="Y391" s="75"/>
      <c r="Z391" s="76"/>
      <c r="AA391" s="77"/>
      <c r="AB391" s="69"/>
      <c r="AC391" s="69"/>
    </row>
    <row r="392" spans="1:29" x14ac:dyDescent="0.25">
      <c r="A392" s="69"/>
      <c r="B392" s="69"/>
      <c r="C392" s="70"/>
      <c r="D392" s="71"/>
      <c r="E392" s="72"/>
      <c r="F392" s="73"/>
      <c r="G392" s="74"/>
      <c r="H392" s="69"/>
      <c r="I392" s="69"/>
      <c r="J392" s="69"/>
      <c r="K392" s="69"/>
      <c r="L392" s="69"/>
      <c r="M392" s="69"/>
      <c r="N392" s="69"/>
      <c r="O392" s="75"/>
      <c r="P392" s="76"/>
      <c r="Q392" s="75"/>
      <c r="R392" s="75"/>
      <c r="S392" s="75"/>
      <c r="T392" s="75"/>
      <c r="U392" s="75"/>
      <c r="V392" s="75"/>
      <c r="W392" s="75"/>
      <c r="X392" s="75"/>
      <c r="Y392" s="75"/>
      <c r="Z392" s="76"/>
      <c r="AA392" s="77"/>
      <c r="AB392" s="69"/>
      <c r="AC392" s="69"/>
    </row>
    <row r="393" spans="1:29" x14ac:dyDescent="0.25">
      <c r="A393" s="69"/>
      <c r="B393" s="69"/>
      <c r="C393" s="70"/>
      <c r="D393" s="71"/>
      <c r="E393" s="72"/>
      <c r="F393" s="73"/>
      <c r="G393" s="74"/>
      <c r="H393" s="69"/>
      <c r="I393" s="69"/>
      <c r="J393" s="69"/>
      <c r="K393" s="69"/>
      <c r="L393" s="69"/>
      <c r="M393" s="69"/>
      <c r="N393" s="69"/>
      <c r="O393" s="75"/>
      <c r="P393" s="76"/>
      <c r="Q393" s="75"/>
      <c r="R393" s="75"/>
      <c r="S393" s="75"/>
      <c r="T393" s="75"/>
      <c r="U393" s="75"/>
      <c r="V393" s="75"/>
      <c r="W393" s="75"/>
      <c r="X393" s="75"/>
      <c r="Y393" s="75"/>
      <c r="Z393" s="76"/>
      <c r="AA393" s="77"/>
      <c r="AB393" s="69"/>
      <c r="AC393" s="69"/>
    </row>
    <row r="394" spans="1:29" x14ac:dyDescent="0.25">
      <c r="A394" s="69"/>
      <c r="B394" s="69"/>
      <c r="C394" s="70"/>
      <c r="D394" s="71"/>
      <c r="E394" s="72"/>
      <c r="F394" s="73"/>
      <c r="G394" s="74"/>
      <c r="H394" s="69"/>
      <c r="I394" s="69"/>
      <c r="J394" s="69"/>
      <c r="K394" s="69"/>
      <c r="L394" s="69"/>
      <c r="M394" s="69"/>
      <c r="N394" s="69"/>
      <c r="O394" s="75"/>
      <c r="P394" s="76"/>
      <c r="Q394" s="75"/>
      <c r="R394" s="75"/>
      <c r="S394" s="75"/>
      <c r="T394" s="75"/>
      <c r="U394" s="75"/>
      <c r="V394" s="75"/>
      <c r="W394" s="75"/>
      <c r="X394" s="75"/>
      <c r="Y394" s="75"/>
      <c r="Z394" s="76"/>
      <c r="AA394" s="77"/>
      <c r="AB394" s="69"/>
      <c r="AC394" s="69"/>
    </row>
    <row r="395" spans="1:29" x14ac:dyDescent="0.25">
      <c r="A395" s="69"/>
      <c r="B395" s="69"/>
      <c r="C395" s="70"/>
      <c r="D395" s="71"/>
      <c r="E395" s="72"/>
      <c r="F395" s="73"/>
      <c r="G395" s="74"/>
      <c r="H395" s="69"/>
      <c r="I395" s="69"/>
      <c r="J395" s="69"/>
      <c r="K395" s="69"/>
      <c r="L395" s="69"/>
      <c r="M395" s="69"/>
      <c r="N395" s="69"/>
      <c r="O395" s="75"/>
      <c r="P395" s="76"/>
      <c r="Q395" s="75"/>
      <c r="R395" s="75"/>
      <c r="S395" s="75"/>
      <c r="T395" s="75"/>
      <c r="U395" s="75"/>
      <c r="V395" s="75"/>
      <c r="W395" s="75"/>
      <c r="X395" s="75"/>
      <c r="Y395" s="75"/>
      <c r="Z395" s="76"/>
      <c r="AA395" s="77"/>
      <c r="AB395" s="69"/>
      <c r="AC395" s="69"/>
    </row>
    <row r="396" spans="1:29" x14ac:dyDescent="0.25">
      <c r="A396" s="69"/>
      <c r="B396" s="69"/>
      <c r="C396" s="70"/>
      <c r="D396" s="71"/>
      <c r="E396" s="72"/>
      <c r="F396" s="73"/>
      <c r="G396" s="74"/>
      <c r="H396" s="69"/>
      <c r="I396" s="69"/>
      <c r="J396" s="69"/>
      <c r="K396" s="69"/>
      <c r="L396" s="69"/>
      <c r="M396" s="69"/>
      <c r="N396" s="69"/>
      <c r="O396" s="75"/>
      <c r="P396" s="76"/>
      <c r="Q396" s="75"/>
      <c r="R396" s="75"/>
      <c r="S396" s="75"/>
      <c r="T396" s="75"/>
      <c r="U396" s="75"/>
      <c r="V396" s="75"/>
      <c r="W396" s="75"/>
      <c r="X396" s="75"/>
      <c r="Y396" s="75"/>
      <c r="Z396" s="76"/>
      <c r="AA396" s="77"/>
      <c r="AB396" s="69"/>
      <c r="AC396" s="69"/>
    </row>
    <row r="397" spans="1:29" x14ac:dyDescent="0.25">
      <c r="A397" s="69"/>
      <c r="B397" s="69"/>
      <c r="C397" s="70"/>
      <c r="D397" s="71"/>
      <c r="E397" s="72"/>
      <c r="F397" s="73"/>
      <c r="G397" s="74"/>
      <c r="H397" s="69"/>
      <c r="I397" s="69"/>
      <c r="J397" s="69"/>
      <c r="K397" s="69"/>
      <c r="L397" s="69"/>
      <c r="M397" s="69"/>
      <c r="N397" s="69"/>
      <c r="O397" s="75"/>
      <c r="P397" s="76"/>
      <c r="Q397" s="75"/>
      <c r="R397" s="75"/>
      <c r="S397" s="75"/>
      <c r="T397" s="75"/>
      <c r="U397" s="75"/>
      <c r="V397" s="75"/>
      <c r="W397" s="75"/>
      <c r="X397" s="75"/>
      <c r="Y397" s="75"/>
      <c r="Z397" s="76"/>
      <c r="AA397" s="77"/>
      <c r="AB397" s="69"/>
      <c r="AC397" s="69"/>
    </row>
    <row r="398" spans="1:29" x14ac:dyDescent="0.25">
      <c r="A398" s="69"/>
      <c r="B398" s="69"/>
      <c r="C398" s="70"/>
      <c r="D398" s="71"/>
      <c r="E398" s="72"/>
      <c r="F398" s="73"/>
      <c r="G398" s="74"/>
      <c r="H398" s="69"/>
      <c r="I398" s="69"/>
      <c r="J398" s="69"/>
      <c r="K398" s="69"/>
      <c r="L398" s="69"/>
      <c r="M398" s="69"/>
      <c r="N398" s="69"/>
      <c r="O398" s="75"/>
      <c r="P398" s="76"/>
      <c r="Q398" s="75"/>
      <c r="R398" s="75"/>
      <c r="S398" s="75"/>
      <c r="T398" s="75"/>
      <c r="U398" s="75"/>
      <c r="V398" s="75"/>
      <c r="W398" s="75"/>
      <c r="X398" s="75"/>
      <c r="Y398" s="75"/>
      <c r="Z398" s="76"/>
      <c r="AA398" s="77"/>
      <c r="AB398" s="69"/>
      <c r="AC398" s="69"/>
    </row>
    <row r="399" spans="1:29" x14ac:dyDescent="0.25">
      <c r="A399" s="69"/>
      <c r="B399" s="69"/>
      <c r="C399" s="70"/>
      <c r="D399" s="71"/>
      <c r="E399" s="72"/>
      <c r="F399" s="73"/>
      <c r="G399" s="74"/>
      <c r="H399" s="69"/>
      <c r="I399" s="69"/>
      <c r="J399" s="69"/>
      <c r="K399" s="69"/>
      <c r="L399" s="69"/>
      <c r="M399" s="69"/>
      <c r="N399" s="69"/>
      <c r="O399" s="75"/>
      <c r="P399" s="76"/>
      <c r="Q399" s="75"/>
      <c r="R399" s="75"/>
      <c r="S399" s="75"/>
      <c r="T399" s="75"/>
      <c r="U399" s="75"/>
      <c r="V399" s="75"/>
      <c r="W399" s="75"/>
      <c r="X399" s="75"/>
      <c r="Y399" s="75"/>
      <c r="Z399" s="76"/>
      <c r="AA399" s="77"/>
      <c r="AB399" s="69"/>
      <c r="AC399" s="69"/>
    </row>
    <row r="400" spans="1:29" x14ac:dyDescent="0.25">
      <c r="A400" s="69"/>
      <c r="B400" s="69"/>
      <c r="C400" s="70"/>
      <c r="D400" s="71"/>
      <c r="E400" s="72"/>
      <c r="F400" s="73"/>
      <c r="G400" s="74"/>
      <c r="H400" s="69"/>
      <c r="I400" s="69"/>
      <c r="J400" s="69"/>
      <c r="K400" s="69"/>
      <c r="L400" s="69"/>
      <c r="M400" s="69"/>
      <c r="N400" s="69"/>
      <c r="O400" s="75"/>
      <c r="P400" s="76"/>
      <c r="Q400" s="75"/>
      <c r="R400" s="75"/>
      <c r="S400" s="75"/>
      <c r="T400" s="75"/>
      <c r="U400" s="75"/>
      <c r="V400" s="75"/>
      <c r="W400" s="75"/>
      <c r="X400" s="75"/>
      <c r="Y400" s="75"/>
      <c r="Z400" s="76"/>
      <c r="AA400" s="77"/>
      <c r="AB400" s="69"/>
      <c r="AC400" s="69"/>
    </row>
    <row r="401" spans="1:29" x14ac:dyDescent="0.25">
      <c r="A401" s="69"/>
      <c r="B401" s="69"/>
      <c r="C401" s="70"/>
      <c r="D401" s="71"/>
      <c r="E401" s="72"/>
      <c r="F401" s="73"/>
      <c r="G401" s="74"/>
      <c r="H401" s="69"/>
      <c r="I401" s="69"/>
      <c r="J401" s="69"/>
      <c r="K401" s="69"/>
      <c r="L401" s="69"/>
      <c r="M401" s="69"/>
      <c r="N401" s="69"/>
      <c r="O401" s="75"/>
      <c r="P401" s="76"/>
      <c r="Q401" s="75"/>
      <c r="R401" s="75"/>
      <c r="S401" s="75"/>
      <c r="T401" s="75"/>
      <c r="U401" s="75"/>
      <c r="V401" s="75"/>
      <c r="W401" s="75"/>
      <c r="X401" s="75"/>
      <c r="Y401" s="75"/>
      <c r="Z401" s="76"/>
      <c r="AA401" s="77"/>
      <c r="AB401" s="69"/>
      <c r="AC401" s="69"/>
    </row>
    <row r="402" spans="1:29" x14ac:dyDescent="0.25">
      <c r="A402" s="69"/>
      <c r="B402" s="69"/>
      <c r="C402" s="70"/>
      <c r="D402" s="71"/>
      <c r="E402" s="72"/>
      <c r="F402" s="73"/>
      <c r="G402" s="74"/>
      <c r="H402" s="69"/>
      <c r="I402" s="69"/>
      <c r="J402" s="69"/>
      <c r="K402" s="69"/>
      <c r="L402" s="69"/>
      <c r="M402" s="69"/>
      <c r="N402" s="69"/>
      <c r="O402" s="75"/>
      <c r="P402" s="76"/>
      <c r="Q402" s="75"/>
      <c r="R402" s="75"/>
      <c r="S402" s="75"/>
      <c r="T402" s="75"/>
      <c r="U402" s="75"/>
      <c r="V402" s="75"/>
      <c r="W402" s="75"/>
      <c r="X402" s="75"/>
      <c r="Y402" s="75"/>
      <c r="Z402" s="76"/>
      <c r="AA402" s="77"/>
      <c r="AB402" s="69"/>
      <c r="AC402" s="69"/>
    </row>
    <row r="403" spans="1:29" x14ac:dyDescent="0.25">
      <c r="A403" s="69"/>
      <c r="B403" s="69"/>
      <c r="C403" s="70"/>
      <c r="D403" s="71"/>
      <c r="E403" s="72"/>
      <c r="F403" s="73"/>
      <c r="G403" s="74"/>
      <c r="H403" s="69"/>
      <c r="I403" s="69"/>
      <c r="J403" s="69"/>
      <c r="K403" s="69"/>
      <c r="L403" s="69"/>
      <c r="M403" s="69"/>
      <c r="N403" s="69"/>
      <c r="O403" s="75"/>
      <c r="P403" s="76"/>
      <c r="Q403" s="75"/>
      <c r="R403" s="75"/>
      <c r="S403" s="75"/>
      <c r="T403" s="75"/>
      <c r="U403" s="75"/>
      <c r="V403" s="75"/>
      <c r="W403" s="75"/>
      <c r="X403" s="75"/>
      <c r="Y403" s="75"/>
      <c r="Z403" s="76"/>
      <c r="AA403" s="77"/>
      <c r="AB403" s="69"/>
      <c r="AC403" s="69"/>
    </row>
    <row r="404" spans="1:29" x14ac:dyDescent="0.25">
      <c r="A404" s="69"/>
      <c r="B404" s="69"/>
      <c r="C404" s="70"/>
      <c r="D404" s="71"/>
      <c r="E404" s="72"/>
      <c r="F404" s="73"/>
      <c r="G404" s="74"/>
      <c r="H404" s="69"/>
      <c r="I404" s="69"/>
      <c r="J404" s="69"/>
      <c r="K404" s="69"/>
      <c r="L404" s="69"/>
      <c r="M404" s="69"/>
      <c r="N404" s="69"/>
      <c r="O404" s="75"/>
      <c r="P404" s="76"/>
      <c r="Q404" s="75"/>
      <c r="R404" s="75"/>
      <c r="S404" s="75"/>
      <c r="T404" s="75"/>
      <c r="U404" s="75"/>
      <c r="V404" s="75"/>
      <c r="W404" s="75"/>
      <c r="X404" s="75"/>
      <c r="Y404" s="75"/>
      <c r="Z404" s="76"/>
      <c r="AA404" s="77"/>
      <c r="AB404" s="69"/>
      <c r="AC404" s="69"/>
    </row>
    <row r="405" spans="1:29" x14ac:dyDescent="0.25">
      <c r="A405" s="69"/>
      <c r="B405" s="69"/>
      <c r="C405" s="70"/>
      <c r="D405" s="71"/>
      <c r="E405" s="72"/>
      <c r="F405" s="73"/>
      <c r="G405" s="74"/>
      <c r="H405" s="69"/>
      <c r="I405" s="69"/>
      <c r="J405" s="69"/>
      <c r="K405" s="69"/>
      <c r="L405" s="69"/>
      <c r="M405" s="69"/>
      <c r="N405" s="69"/>
      <c r="O405" s="75"/>
      <c r="P405" s="76"/>
      <c r="Q405" s="75"/>
      <c r="R405" s="75"/>
      <c r="S405" s="75"/>
      <c r="T405" s="75"/>
      <c r="U405" s="75"/>
      <c r="V405" s="75"/>
      <c r="W405" s="75"/>
      <c r="X405" s="75"/>
      <c r="Y405" s="75"/>
      <c r="Z405" s="76"/>
      <c r="AA405" s="77"/>
      <c r="AB405" s="69"/>
      <c r="AC405" s="69"/>
    </row>
    <row r="406" spans="1:29" x14ac:dyDescent="0.25">
      <c r="A406" s="69"/>
      <c r="B406" s="69"/>
      <c r="C406" s="70"/>
      <c r="D406" s="71"/>
      <c r="E406" s="72"/>
      <c r="F406" s="73"/>
      <c r="G406" s="74"/>
      <c r="H406" s="69"/>
      <c r="I406" s="69"/>
      <c r="J406" s="69"/>
      <c r="K406" s="69"/>
      <c r="L406" s="69"/>
      <c r="M406" s="69"/>
      <c r="N406" s="69"/>
      <c r="O406" s="75"/>
      <c r="P406" s="76"/>
      <c r="Q406" s="75"/>
      <c r="R406" s="75"/>
      <c r="S406" s="75"/>
      <c r="T406" s="75"/>
      <c r="U406" s="75"/>
      <c r="V406" s="75"/>
      <c r="W406" s="75"/>
      <c r="X406" s="75"/>
      <c r="Y406" s="75"/>
      <c r="Z406" s="76"/>
      <c r="AA406" s="77"/>
      <c r="AB406" s="69"/>
      <c r="AC406" s="69"/>
    </row>
    <row r="407" spans="1:29" x14ac:dyDescent="0.25">
      <c r="A407" s="69"/>
      <c r="B407" s="69"/>
      <c r="C407" s="70"/>
      <c r="D407" s="71"/>
      <c r="E407" s="72"/>
      <c r="F407" s="73"/>
      <c r="G407" s="74"/>
      <c r="H407" s="69"/>
      <c r="I407" s="69"/>
      <c r="J407" s="69"/>
      <c r="K407" s="69"/>
      <c r="L407" s="69"/>
      <c r="M407" s="69"/>
      <c r="N407" s="69"/>
      <c r="O407" s="75"/>
      <c r="P407" s="76"/>
      <c r="Q407" s="75"/>
      <c r="R407" s="75"/>
      <c r="S407" s="75"/>
      <c r="T407" s="75"/>
      <c r="U407" s="75"/>
      <c r="V407" s="75"/>
      <c r="W407" s="75"/>
      <c r="X407" s="75"/>
      <c r="Y407" s="75"/>
      <c r="Z407" s="76"/>
      <c r="AA407" s="77"/>
      <c r="AB407" s="69"/>
      <c r="AC407" s="69"/>
    </row>
    <row r="408" spans="1:29" x14ac:dyDescent="0.25">
      <c r="A408" s="69"/>
      <c r="B408" s="69"/>
      <c r="C408" s="70"/>
      <c r="D408" s="71"/>
      <c r="E408" s="72"/>
      <c r="F408" s="73"/>
      <c r="G408" s="74"/>
      <c r="H408" s="69"/>
      <c r="I408" s="69"/>
      <c r="J408" s="69"/>
      <c r="K408" s="69"/>
      <c r="L408" s="69"/>
      <c r="M408" s="69"/>
      <c r="N408" s="69"/>
      <c r="O408" s="75"/>
      <c r="P408" s="76"/>
      <c r="Q408" s="75"/>
      <c r="R408" s="75"/>
      <c r="S408" s="75"/>
      <c r="T408" s="75"/>
      <c r="U408" s="75"/>
      <c r="V408" s="75"/>
      <c r="W408" s="75"/>
      <c r="X408" s="75"/>
      <c r="Y408" s="75"/>
      <c r="Z408" s="76"/>
      <c r="AA408" s="77"/>
      <c r="AB408" s="69"/>
      <c r="AC408" s="69"/>
    </row>
    <row r="409" spans="1:29" x14ac:dyDescent="0.25">
      <c r="A409" s="69"/>
      <c r="B409" s="69"/>
      <c r="C409" s="70"/>
      <c r="D409" s="71"/>
      <c r="E409" s="72"/>
      <c r="F409" s="73"/>
      <c r="G409" s="74"/>
      <c r="H409" s="69"/>
      <c r="I409" s="69"/>
      <c r="J409" s="69"/>
      <c r="K409" s="69"/>
      <c r="L409" s="69"/>
      <c r="M409" s="69"/>
      <c r="N409" s="69"/>
      <c r="O409" s="75"/>
      <c r="P409" s="76"/>
      <c r="Q409" s="75"/>
      <c r="R409" s="75"/>
      <c r="S409" s="75"/>
      <c r="T409" s="75"/>
      <c r="U409" s="75"/>
      <c r="V409" s="75"/>
      <c r="W409" s="75"/>
      <c r="X409" s="75"/>
      <c r="Y409" s="75"/>
      <c r="Z409" s="76"/>
      <c r="AA409" s="77"/>
      <c r="AB409" s="69"/>
      <c r="AC409" s="69"/>
    </row>
    <row r="410" spans="1:29" x14ac:dyDescent="0.25">
      <c r="A410" s="69"/>
      <c r="B410" s="69"/>
      <c r="C410" s="70"/>
      <c r="D410" s="71"/>
      <c r="E410" s="72"/>
      <c r="F410" s="73"/>
      <c r="G410" s="74"/>
      <c r="H410" s="69"/>
      <c r="I410" s="69"/>
      <c r="J410" s="69"/>
      <c r="K410" s="69"/>
      <c r="L410" s="69"/>
      <c r="M410" s="69"/>
      <c r="N410" s="69"/>
      <c r="O410" s="75"/>
      <c r="P410" s="76"/>
      <c r="Q410" s="75"/>
      <c r="R410" s="75"/>
      <c r="S410" s="75"/>
      <c r="T410" s="75"/>
      <c r="U410" s="75"/>
      <c r="V410" s="75"/>
      <c r="W410" s="75"/>
      <c r="X410" s="75"/>
      <c r="Y410" s="75"/>
      <c r="Z410" s="76"/>
      <c r="AA410" s="77"/>
      <c r="AB410" s="69"/>
      <c r="AC410" s="69"/>
    </row>
    <row r="411" spans="1:29" x14ac:dyDescent="0.25">
      <c r="A411" s="69"/>
      <c r="B411" s="69"/>
      <c r="C411" s="70"/>
      <c r="D411" s="71"/>
      <c r="E411" s="72"/>
      <c r="F411" s="73"/>
      <c r="G411" s="74"/>
      <c r="H411" s="69"/>
      <c r="I411" s="69"/>
      <c r="J411" s="69"/>
      <c r="K411" s="69"/>
      <c r="L411" s="69"/>
      <c r="M411" s="69"/>
      <c r="N411" s="69"/>
      <c r="O411" s="75"/>
      <c r="P411" s="76"/>
      <c r="Q411" s="75"/>
      <c r="R411" s="75"/>
      <c r="S411" s="75"/>
      <c r="T411" s="75"/>
      <c r="U411" s="75"/>
      <c r="V411" s="75"/>
      <c r="W411" s="75"/>
      <c r="X411" s="75"/>
      <c r="Y411" s="75"/>
      <c r="Z411" s="76"/>
      <c r="AA411" s="77"/>
      <c r="AB411" s="69"/>
      <c r="AC411" s="69"/>
    </row>
    <row r="412" spans="1:29" x14ac:dyDescent="0.25">
      <c r="A412" s="69"/>
      <c r="B412" s="69"/>
      <c r="C412" s="70"/>
      <c r="D412" s="71"/>
      <c r="E412" s="72"/>
      <c r="F412" s="73"/>
      <c r="G412" s="74"/>
      <c r="H412" s="69"/>
      <c r="I412" s="69"/>
      <c r="J412" s="69"/>
      <c r="K412" s="69"/>
      <c r="L412" s="69"/>
      <c r="M412" s="69"/>
      <c r="N412" s="69"/>
      <c r="O412" s="75"/>
      <c r="P412" s="76"/>
      <c r="Q412" s="75"/>
      <c r="R412" s="75"/>
      <c r="S412" s="75"/>
      <c r="T412" s="75"/>
      <c r="U412" s="75"/>
      <c r="V412" s="75"/>
      <c r="W412" s="75"/>
      <c r="X412" s="75"/>
      <c r="Y412" s="75"/>
      <c r="Z412" s="76"/>
      <c r="AA412" s="77"/>
      <c r="AB412" s="69"/>
      <c r="AC412" s="69"/>
    </row>
    <row r="413" spans="1:29" x14ac:dyDescent="0.25">
      <c r="A413" s="69"/>
      <c r="B413" s="69"/>
      <c r="C413" s="70"/>
      <c r="D413" s="71"/>
      <c r="E413" s="72"/>
      <c r="F413" s="73"/>
      <c r="G413" s="74"/>
      <c r="H413" s="69"/>
      <c r="I413" s="69"/>
      <c r="J413" s="69"/>
      <c r="K413" s="69"/>
      <c r="L413" s="69"/>
      <c r="M413" s="69"/>
      <c r="N413" s="69"/>
      <c r="O413" s="75"/>
      <c r="P413" s="76"/>
      <c r="Q413" s="75"/>
      <c r="R413" s="75"/>
      <c r="S413" s="75"/>
      <c r="T413" s="75"/>
      <c r="U413" s="75"/>
      <c r="V413" s="75"/>
      <c r="W413" s="75"/>
      <c r="X413" s="75"/>
      <c r="Y413" s="75"/>
      <c r="Z413" s="76"/>
      <c r="AA413" s="77"/>
      <c r="AB413" s="69"/>
      <c r="AC413" s="69"/>
    </row>
    <row r="414" spans="1:29" x14ac:dyDescent="0.25">
      <c r="A414" s="69"/>
      <c r="B414" s="69"/>
      <c r="C414" s="70"/>
      <c r="D414" s="71"/>
      <c r="E414" s="72"/>
      <c r="F414" s="73"/>
      <c r="G414" s="74"/>
      <c r="H414" s="69"/>
      <c r="I414" s="69"/>
      <c r="J414" s="69"/>
      <c r="K414" s="69"/>
      <c r="L414" s="69"/>
      <c r="M414" s="69"/>
      <c r="N414" s="69"/>
      <c r="O414" s="75"/>
      <c r="P414" s="76"/>
      <c r="Q414" s="75"/>
      <c r="R414" s="75"/>
      <c r="S414" s="75"/>
      <c r="T414" s="75"/>
      <c r="U414" s="75"/>
      <c r="V414" s="75"/>
      <c r="W414" s="75"/>
      <c r="X414" s="75"/>
      <c r="Y414" s="75"/>
      <c r="Z414" s="76"/>
      <c r="AA414" s="77"/>
      <c r="AB414" s="69"/>
      <c r="AC414" s="69"/>
    </row>
    <row r="415" spans="1:29" x14ac:dyDescent="0.25">
      <c r="A415" s="69"/>
      <c r="B415" s="69"/>
      <c r="C415" s="70"/>
      <c r="D415" s="71"/>
      <c r="E415" s="72"/>
      <c r="F415" s="73"/>
      <c r="G415" s="74"/>
      <c r="H415" s="69"/>
      <c r="I415" s="69"/>
      <c r="J415" s="69"/>
      <c r="K415" s="69"/>
      <c r="L415" s="69"/>
      <c r="M415" s="69"/>
      <c r="N415" s="69"/>
      <c r="O415" s="75"/>
      <c r="P415" s="76"/>
      <c r="Q415" s="75"/>
      <c r="R415" s="75"/>
      <c r="S415" s="75"/>
      <c r="T415" s="75"/>
      <c r="U415" s="75"/>
      <c r="V415" s="75"/>
      <c r="W415" s="75"/>
      <c r="X415" s="75"/>
      <c r="Y415" s="75"/>
      <c r="Z415" s="76"/>
      <c r="AA415" s="77"/>
      <c r="AB415" s="69"/>
      <c r="AC415" s="69"/>
    </row>
    <row r="416" spans="1:29" x14ac:dyDescent="0.25">
      <c r="A416" s="69"/>
      <c r="B416" s="69"/>
      <c r="C416" s="70"/>
      <c r="D416" s="71"/>
      <c r="E416" s="72"/>
      <c r="F416" s="73"/>
      <c r="G416" s="74"/>
      <c r="H416" s="69"/>
      <c r="I416" s="69"/>
      <c r="J416" s="69"/>
      <c r="K416" s="69"/>
      <c r="L416" s="69"/>
      <c r="M416" s="69"/>
      <c r="N416" s="69"/>
      <c r="O416" s="75"/>
      <c r="P416" s="76"/>
      <c r="Q416" s="75"/>
      <c r="R416" s="75"/>
      <c r="S416" s="75"/>
      <c r="T416" s="75"/>
      <c r="U416" s="75"/>
      <c r="V416" s="75"/>
      <c r="W416" s="75"/>
      <c r="X416" s="75"/>
      <c r="Y416" s="75"/>
      <c r="Z416" s="76"/>
      <c r="AA416" s="77"/>
      <c r="AB416" s="69"/>
      <c r="AC416" s="69"/>
    </row>
    <row r="417" spans="1:29" x14ac:dyDescent="0.25">
      <c r="A417" s="69"/>
      <c r="B417" s="69"/>
      <c r="C417" s="70"/>
      <c r="D417" s="71"/>
      <c r="E417" s="72"/>
      <c r="F417" s="73"/>
      <c r="G417" s="74"/>
      <c r="H417" s="69"/>
      <c r="I417" s="69"/>
      <c r="J417" s="69"/>
      <c r="K417" s="69"/>
      <c r="L417" s="69"/>
      <c r="M417" s="69"/>
      <c r="N417" s="69"/>
      <c r="O417" s="75"/>
      <c r="P417" s="76"/>
      <c r="Q417" s="75"/>
      <c r="R417" s="75"/>
      <c r="S417" s="75"/>
      <c r="T417" s="75"/>
      <c r="U417" s="75"/>
      <c r="V417" s="75"/>
      <c r="W417" s="75"/>
      <c r="X417" s="75"/>
      <c r="Y417" s="75"/>
      <c r="Z417" s="76"/>
      <c r="AA417" s="77"/>
      <c r="AB417" s="69"/>
      <c r="AC417" s="69"/>
    </row>
    <row r="418" spans="1:29" x14ac:dyDescent="0.25">
      <c r="A418" s="69"/>
      <c r="B418" s="69"/>
      <c r="C418" s="70"/>
      <c r="D418" s="71"/>
      <c r="E418" s="72"/>
      <c r="F418" s="73"/>
      <c r="G418" s="74"/>
      <c r="H418" s="69"/>
      <c r="I418" s="69"/>
      <c r="J418" s="69"/>
      <c r="K418" s="69"/>
      <c r="L418" s="69"/>
      <c r="M418" s="69"/>
      <c r="N418" s="69"/>
      <c r="O418" s="75"/>
      <c r="P418" s="76"/>
      <c r="Q418" s="75"/>
      <c r="R418" s="75"/>
      <c r="S418" s="75"/>
      <c r="T418" s="75"/>
      <c r="U418" s="75"/>
      <c r="V418" s="75"/>
      <c r="W418" s="75"/>
      <c r="X418" s="75"/>
      <c r="Y418" s="75"/>
      <c r="Z418" s="76"/>
      <c r="AA418" s="77"/>
      <c r="AB418" s="69"/>
      <c r="AC418" s="69"/>
    </row>
    <row r="419" spans="1:29" x14ac:dyDescent="0.25">
      <c r="A419" s="69"/>
      <c r="B419" s="69"/>
      <c r="C419" s="70"/>
      <c r="D419" s="71"/>
      <c r="E419" s="72"/>
      <c r="F419" s="73"/>
      <c r="G419" s="74"/>
      <c r="H419" s="69"/>
      <c r="I419" s="69"/>
      <c r="J419" s="69"/>
      <c r="K419" s="69"/>
      <c r="L419" s="69"/>
      <c r="M419" s="69"/>
      <c r="N419" s="69"/>
      <c r="O419" s="75"/>
      <c r="P419" s="76"/>
      <c r="Q419" s="75"/>
      <c r="R419" s="75"/>
      <c r="S419" s="75"/>
      <c r="T419" s="75"/>
      <c r="U419" s="75"/>
      <c r="V419" s="75"/>
      <c r="W419" s="75"/>
      <c r="X419" s="75"/>
      <c r="Y419" s="75"/>
      <c r="Z419" s="76"/>
      <c r="AA419" s="77"/>
      <c r="AB419" s="69"/>
      <c r="AC419" s="69"/>
    </row>
    <row r="420" spans="1:29" x14ac:dyDescent="0.25">
      <c r="A420" s="69"/>
      <c r="B420" s="69"/>
      <c r="C420" s="70"/>
      <c r="D420" s="71"/>
      <c r="E420" s="72"/>
      <c r="F420" s="73"/>
      <c r="G420" s="74"/>
      <c r="H420" s="69"/>
      <c r="I420" s="69"/>
      <c r="J420" s="69"/>
      <c r="K420" s="69"/>
      <c r="L420" s="69"/>
      <c r="M420" s="69"/>
      <c r="N420" s="69"/>
      <c r="O420" s="75"/>
      <c r="P420" s="76"/>
      <c r="Q420" s="75"/>
      <c r="R420" s="75"/>
      <c r="S420" s="75"/>
      <c r="T420" s="75"/>
      <c r="U420" s="75"/>
      <c r="V420" s="75"/>
      <c r="W420" s="75"/>
      <c r="X420" s="75"/>
      <c r="Y420" s="75"/>
      <c r="Z420" s="76"/>
      <c r="AA420" s="77"/>
      <c r="AB420" s="69"/>
      <c r="AC420" s="69"/>
    </row>
    <row r="421" spans="1:29" x14ac:dyDescent="0.25">
      <c r="A421" s="69"/>
      <c r="B421" s="69"/>
      <c r="C421" s="70"/>
      <c r="D421" s="71"/>
      <c r="E421" s="72"/>
      <c r="F421" s="73"/>
      <c r="G421" s="74"/>
      <c r="H421" s="69"/>
      <c r="I421" s="69"/>
      <c r="J421" s="69"/>
      <c r="K421" s="69"/>
      <c r="L421" s="69"/>
      <c r="M421" s="69"/>
      <c r="N421" s="69"/>
      <c r="O421" s="75"/>
      <c r="P421" s="76"/>
      <c r="Q421" s="75"/>
      <c r="R421" s="75"/>
      <c r="S421" s="75"/>
      <c r="T421" s="75"/>
      <c r="U421" s="75"/>
      <c r="V421" s="75"/>
      <c r="W421" s="75"/>
      <c r="X421" s="75"/>
      <c r="Y421" s="75"/>
      <c r="Z421" s="76"/>
      <c r="AA421" s="77"/>
      <c r="AB421" s="69"/>
      <c r="AC421" s="69"/>
    </row>
    <row r="422" spans="1:29" x14ac:dyDescent="0.25">
      <c r="A422" s="69"/>
      <c r="B422" s="69"/>
      <c r="C422" s="70"/>
      <c r="D422" s="71"/>
      <c r="E422" s="72"/>
      <c r="F422" s="73"/>
      <c r="G422" s="74"/>
      <c r="H422" s="69"/>
      <c r="I422" s="69"/>
      <c r="J422" s="69"/>
      <c r="K422" s="69"/>
      <c r="L422" s="69"/>
      <c r="M422" s="69"/>
      <c r="N422" s="69"/>
      <c r="O422" s="75"/>
      <c r="P422" s="76"/>
      <c r="Q422" s="75"/>
      <c r="R422" s="75"/>
      <c r="S422" s="75"/>
      <c r="T422" s="75"/>
      <c r="U422" s="75"/>
      <c r="V422" s="75"/>
      <c r="W422" s="75"/>
      <c r="X422" s="75"/>
      <c r="Y422" s="75"/>
      <c r="Z422" s="76"/>
      <c r="AA422" s="77"/>
      <c r="AB422" s="69"/>
      <c r="AC422" s="69"/>
    </row>
    <row r="423" spans="1:29" x14ac:dyDescent="0.25">
      <c r="A423" s="69"/>
      <c r="B423" s="69"/>
      <c r="C423" s="70"/>
      <c r="D423" s="71"/>
      <c r="E423" s="72"/>
      <c r="F423" s="73"/>
      <c r="G423" s="74"/>
      <c r="H423" s="69"/>
      <c r="I423" s="69"/>
      <c r="J423" s="69"/>
      <c r="K423" s="69"/>
      <c r="L423" s="69"/>
      <c r="M423" s="69"/>
      <c r="N423" s="69"/>
      <c r="O423" s="75"/>
      <c r="P423" s="76"/>
      <c r="Q423" s="75"/>
      <c r="R423" s="75"/>
      <c r="S423" s="75"/>
      <c r="T423" s="75"/>
      <c r="U423" s="75"/>
      <c r="V423" s="75"/>
      <c r="W423" s="75"/>
      <c r="X423" s="75"/>
      <c r="Y423" s="75"/>
      <c r="Z423" s="76"/>
      <c r="AA423" s="77"/>
      <c r="AB423" s="69"/>
      <c r="AC423" s="69"/>
    </row>
    <row r="424" spans="1:29" x14ac:dyDescent="0.25">
      <c r="A424" s="69"/>
      <c r="B424" s="69"/>
      <c r="C424" s="70"/>
      <c r="D424" s="71"/>
      <c r="E424" s="72"/>
      <c r="F424" s="73"/>
      <c r="G424" s="74"/>
      <c r="H424" s="69"/>
      <c r="I424" s="69"/>
      <c r="J424" s="69"/>
      <c r="K424" s="69"/>
      <c r="L424" s="69"/>
      <c r="M424" s="69"/>
      <c r="N424" s="69"/>
      <c r="O424" s="75"/>
      <c r="P424" s="76"/>
      <c r="Q424" s="75"/>
      <c r="R424" s="75"/>
      <c r="S424" s="75"/>
      <c r="T424" s="75"/>
      <c r="U424" s="75"/>
      <c r="V424" s="75"/>
      <c r="W424" s="75"/>
      <c r="X424" s="75"/>
      <c r="Y424" s="75"/>
      <c r="Z424" s="76"/>
      <c r="AA424" s="77"/>
      <c r="AB424" s="69"/>
      <c r="AC424" s="69"/>
    </row>
    <row r="425" spans="1:29" x14ac:dyDescent="0.25">
      <c r="A425" s="69"/>
      <c r="B425" s="69"/>
      <c r="C425" s="70"/>
      <c r="D425" s="71"/>
      <c r="E425" s="72"/>
      <c r="F425" s="73"/>
      <c r="G425" s="74"/>
      <c r="H425" s="69"/>
      <c r="I425" s="69"/>
      <c r="J425" s="69"/>
      <c r="K425" s="69"/>
      <c r="L425" s="69"/>
      <c r="M425" s="69"/>
      <c r="N425" s="69"/>
      <c r="O425" s="75"/>
      <c r="P425" s="76"/>
      <c r="Q425" s="75"/>
      <c r="R425" s="75"/>
      <c r="S425" s="75"/>
      <c r="T425" s="75"/>
      <c r="U425" s="75"/>
      <c r="V425" s="75"/>
      <c r="W425" s="75"/>
      <c r="X425" s="75"/>
      <c r="Y425" s="75"/>
      <c r="Z425" s="76"/>
      <c r="AA425" s="77"/>
      <c r="AB425" s="69"/>
      <c r="AC425" s="69"/>
    </row>
    <row r="426" spans="1:29" x14ac:dyDescent="0.25">
      <c r="A426" s="69"/>
      <c r="B426" s="69"/>
      <c r="C426" s="70"/>
      <c r="D426" s="71"/>
      <c r="E426" s="72"/>
      <c r="F426" s="73"/>
      <c r="G426" s="74"/>
      <c r="H426" s="69"/>
      <c r="I426" s="69"/>
      <c r="J426" s="69"/>
      <c r="K426" s="69"/>
      <c r="L426" s="69"/>
      <c r="M426" s="69"/>
      <c r="N426" s="69"/>
      <c r="O426" s="75"/>
      <c r="P426" s="76"/>
      <c r="Q426" s="75"/>
      <c r="R426" s="75"/>
      <c r="S426" s="75"/>
      <c r="T426" s="75"/>
      <c r="U426" s="75"/>
      <c r="V426" s="75"/>
      <c r="W426" s="75"/>
      <c r="X426" s="75"/>
      <c r="Y426" s="75"/>
      <c r="Z426" s="76"/>
      <c r="AA426" s="77"/>
      <c r="AB426" s="69"/>
      <c r="AC426" s="69"/>
    </row>
    <row r="427" spans="1:29" x14ac:dyDescent="0.25">
      <c r="A427" s="69"/>
      <c r="B427" s="69"/>
      <c r="C427" s="70"/>
      <c r="D427" s="71"/>
      <c r="E427" s="72"/>
      <c r="F427" s="73"/>
      <c r="G427" s="74"/>
      <c r="H427" s="69"/>
      <c r="I427" s="69"/>
      <c r="J427" s="69"/>
      <c r="K427" s="69"/>
      <c r="L427" s="69"/>
      <c r="M427" s="69"/>
      <c r="N427" s="69"/>
      <c r="O427" s="75"/>
      <c r="P427" s="76"/>
      <c r="Q427" s="75"/>
      <c r="R427" s="75"/>
      <c r="S427" s="75"/>
      <c r="T427" s="75"/>
      <c r="U427" s="75"/>
      <c r="V427" s="75"/>
      <c r="W427" s="75"/>
      <c r="X427" s="75"/>
      <c r="Y427" s="75"/>
      <c r="Z427" s="76"/>
      <c r="AA427" s="77"/>
      <c r="AB427" s="69"/>
      <c r="AC427" s="69"/>
    </row>
    <row r="428" spans="1:29" x14ac:dyDescent="0.25">
      <c r="A428" s="69"/>
      <c r="B428" s="69"/>
      <c r="C428" s="70"/>
      <c r="D428" s="71"/>
      <c r="E428" s="72"/>
      <c r="F428" s="73"/>
      <c r="G428" s="74"/>
      <c r="H428" s="69"/>
      <c r="I428" s="69"/>
      <c r="J428" s="69"/>
      <c r="K428" s="69"/>
      <c r="L428" s="69"/>
      <c r="M428" s="69"/>
      <c r="N428" s="69"/>
      <c r="O428" s="75"/>
      <c r="P428" s="76"/>
      <c r="Q428" s="75"/>
      <c r="R428" s="75"/>
      <c r="S428" s="75"/>
      <c r="T428" s="75"/>
      <c r="U428" s="75"/>
      <c r="V428" s="75"/>
      <c r="W428" s="75"/>
      <c r="X428" s="75"/>
      <c r="Y428" s="75"/>
      <c r="Z428" s="76"/>
      <c r="AA428" s="77"/>
      <c r="AB428" s="69"/>
      <c r="AC428" s="69"/>
    </row>
    <row r="429" spans="1:29" x14ac:dyDescent="0.25">
      <c r="A429" s="69"/>
      <c r="B429" s="69"/>
      <c r="C429" s="70"/>
      <c r="D429" s="71"/>
      <c r="E429" s="72"/>
      <c r="F429" s="73"/>
      <c r="G429" s="74"/>
      <c r="H429" s="69"/>
      <c r="I429" s="69"/>
      <c r="J429" s="69"/>
      <c r="K429" s="69"/>
      <c r="L429" s="69"/>
      <c r="M429" s="69"/>
      <c r="N429" s="69"/>
      <c r="O429" s="75"/>
      <c r="P429" s="76"/>
      <c r="Q429" s="75"/>
      <c r="R429" s="75"/>
      <c r="S429" s="75"/>
      <c r="T429" s="75"/>
      <c r="U429" s="75"/>
      <c r="V429" s="75"/>
      <c r="W429" s="75"/>
      <c r="X429" s="75"/>
      <c r="Y429" s="75"/>
      <c r="Z429" s="76"/>
      <c r="AA429" s="77"/>
      <c r="AB429" s="69"/>
      <c r="AC429" s="69"/>
    </row>
    <row r="430" spans="1:29" x14ac:dyDescent="0.25">
      <c r="A430" s="69"/>
      <c r="B430" s="69"/>
      <c r="C430" s="70"/>
      <c r="D430" s="71"/>
      <c r="E430" s="72"/>
      <c r="F430" s="73"/>
      <c r="G430" s="74"/>
      <c r="H430" s="69"/>
      <c r="I430" s="69"/>
      <c r="J430" s="69"/>
      <c r="K430" s="69"/>
      <c r="L430" s="69"/>
      <c r="M430" s="69"/>
      <c r="N430" s="69"/>
      <c r="O430" s="75"/>
      <c r="P430" s="76"/>
      <c r="Q430" s="75"/>
      <c r="R430" s="75"/>
      <c r="S430" s="75"/>
      <c r="T430" s="75"/>
      <c r="U430" s="75"/>
      <c r="V430" s="75"/>
      <c r="W430" s="75"/>
      <c r="X430" s="75"/>
      <c r="Y430" s="75"/>
      <c r="Z430" s="76"/>
      <c r="AA430" s="77"/>
      <c r="AB430" s="69"/>
      <c r="AC430" s="69"/>
    </row>
    <row r="431" spans="1:29" x14ac:dyDescent="0.25">
      <c r="A431" s="69"/>
      <c r="B431" s="69"/>
      <c r="C431" s="70"/>
      <c r="D431" s="71"/>
      <c r="E431" s="72"/>
      <c r="F431" s="73"/>
      <c r="G431" s="74"/>
      <c r="H431" s="69"/>
      <c r="I431" s="69"/>
      <c r="J431" s="69"/>
      <c r="K431" s="69"/>
      <c r="L431" s="69"/>
      <c r="M431" s="69"/>
      <c r="N431" s="69"/>
      <c r="O431" s="75"/>
      <c r="P431" s="76"/>
      <c r="Q431" s="75"/>
      <c r="R431" s="75"/>
      <c r="S431" s="75"/>
      <c r="T431" s="75"/>
      <c r="U431" s="75"/>
      <c r="V431" s="75"/>
      <c r="W431" s="75"/>
      <c r="X431" s="75"/>
      <c r="Y431" s="75"/>
      <c r="Z431" s="76"/>
      <c r="AA431" s="77"/>
      <c r="AB431" s="69"/>
      <c r="AC431" s="69"/>
    </row>
    <row r="432" spans="1:29" x14ac:dyDescent="0.25">
      <c r="A432" s="69"/>
      <c r="B432" s="69"/>
      <c r="C432" s="70"/>
      <c r="D432" s="71"/>
      <c r="E432" s="72"/>
      <c r="F432" s="73"/>
      <c r="G432" s="74"/>
      <c r="H432" s="69"/>
      <c r="I432" s="69"/>
      <c r="J432" s="69"/>
      <c r="K432" s="69"/>
      <c r="L432" s="69"/>
      <c r="M432" s="69"/>
      <c r="N432" s="69"/>
      <c r="O432" s="75"/>
      <c r="P432" s="76"/>
      <c r="Q432" s="75"/>
      <c r="R432" s="75"/>
      <c r="S432" s="75"/>
      <c r="T432" s="75"/>
      <c r="U432" s="75"/>
      <c r="V432" s="75"/>
      <c r="W432" s="75"/>
      <c r="X432" s="75"/>
      <c r="Y432" s="75"/>
      <c r="Z432" s="76"/>
      <c r="AA432" s="77"/>
      <c r="AB432" s="69"/>
      <c r="AC432" s="69"/>
    </row>
    <row r="433" spans="1:29" x14ac:dyDescent="0.25">
      <c r="A433" s="69"/>
      <c r="B433" s="69"/>
      <c r="C433" s="70"/>
      <c r="D433" s="71"/>
      <c r="E433" s="72"/>
      <c r="F433" s="73"/>
      <c r="G433" s="74"/>
      <c r="H433" s="69"/>
      <c r="I433" s="69"/>
      <c r="J433" s="69"/>
      <c r="K433" s="69"/>
      <c r="L433" s="69"/>
      <c r="M433" s="69"/>
      <c r="N433" s="69"/>
      <c r="O433" s="75"/>
      <c r="P433" s="76"/>
      <c r="Q433" s="75"/>
      <c r="R433" s="75"/>
      <c r="S433" s="75"/>
      <c r="T433" s="75"/>
      <c r="U433" s="75"/>
      <c r="V433" s="75"/>
      <c r="W433" s="75"/>
      <c r="X433" s="75"/>
      <c r="Y433" s="75"/>
      <c r="Z433" s="76"/>
      <c r="AA433" s="77"/>
      <c r="AB433" s="69"/>
      <c r="AC433" s="69"/>
    </row>
    <row r="434" spans="1:29" x14ac:dyDescent="0.25">
      <c r="A434" s="69"/>
      <c r="B434" s="69"/>
      <c r="C434" s="70"/>
      <c r="D434" s="71"/>
      <c r="E434" s="72"/>
      <c r="F434" s="73"/>
      <c r="G434" s="74"/>
      <c r="H434" s="69"/>
      <c r="I434" s="69"/>
      <c r="J434" s="69"/>
      <c r="K434" s="69"/>
      <c r="L434" s="69"/>
      <c r="M434" s="69"/>
      <c r="N434" s="69"/>
      <c r="O434" s="75"/>
      <c r="P434" s="76"/>
      <c r="Q434" s="75"/>
      <c r="R434" s="75"/>
      <c r="S434" s="75"/>
      <c r="T434" s="75"/>
      <c r="U434" s="75"/>
      <c r="V434" s="75"/>
      <c r="W434" s="75"/>
      <c r="X434" s="75"/>
      <c r="Y434" s="75"/>
      <c r="Z434" s="76"/>
      <c r="AA434" s="77"/>
      <c r="AB434" s="69"/>
      <c r="AC434" s="69"/>
    </row>
    <row r="435" spans="1:29" x14ac:dyDescent="0.25">
      <c r="A435" s="69"/>
      <c r="B435" s="69"/>
      <c r="C435" s="70"/>
      <c r="D435" s="71"/>
      <c r="E435" s="72"/>
      <c r="F435" s="73"/>
      <c r="G435" s="74"/>
      <c r="H435" s="69"/>
      <c r="I435" s="69"/>
      <c r="J435" s="69"/>
      <c r="K435" s="69"/>
      <c r="L435" s="69"/>
      <c r="M435" s="69"/>
      <c r="N435" s="69"/>
      <c r="O435" s="75"/>
      <c r="P435" s="76"/>
      <c r="Q435" s="75"/>
      <c r="R435" s="75"/>
      <c r="S435" s="75"/>
      <c r="T435" s="75"/>
      <c r="U435" s="75"/>
      <c r="V435" s="75"/>
      <c r="W435" s="75"/>
      <c r="X435" s="75"/>
      <c r="Y435" s="75"/>
      <c r="Z435" s="76"/>
      <c r="AA435" s="77"/>
      <c r="AB435" s="69"/>
      <c r="AC435" s="69"/>
    </row>
    <row r="436" spans="1:29" x14ac:dyDescent="0.25">
      <c r="A436" s="69"/>
      <c r="B436" s="69"/>
      <c r="C436" s="70"/>
      <c r="D436" s="71"/>
      <c r="E436" s="72"/>
      <c r="F436" s="73"/>
      <c r="G436" s="74"/>
      <c r="H436" s="69"/>
      <c r="I436" s="69"/>
      <c r="J436" s="69"/>
      <c r="K436" s="69"/>
      <c r="L436" s="69"/>
      <c r="M436" s="69"/>
      <c r="N436" s="69"/>
      <c r="O436" s="75"/>
      <c r="P436" s="76"/>
      <c r="Q436" s="75"/>
      <c r="R436" s="75"/>
      <c r="S436" s="75"/>
      <c r="T436" s="75"/>
      <c r="U436" s="75"/>
      <c r="V436" s="75"/>
      <c r="W436" s="75"/>
      <c r="X436" s="75"/>
      <c r="Y436" s="75"/>
      <c r="Z436" s="76"/>
      <c r="AA436" s="77"/>
      <c r="AB436" s="69"/>
      <c r="AC436" s="69"/>
    </row>
    <row r="437" spans="1:29" x14ac:dyDescent="0.25">
      <c r="A437" s="69"/>
      <c r="B437" s="69"/>
      <c r="C437" s="70"/>
      <c r="D437" s="71"/>
      <c r="E437" s="72"/>
      <c r="F437" s="73"/>
      <c r="G437" s="74"/>
      <c r="H437" s="69"/>
      <c r="I437" s="69"/>
      <c r="J437" s="69"/>
      <c r="K437" s="69"/>
      <c r="L437" s="69"/>
      <c r="M437" s="69"/>
      <c r="N437" s="69"/>
      <c r="O437" s="75"/>
      <c r="P437" s="76"/>
      <c r="Q437" s="75"/>
      <c r="R437" s="75"/>
      <c r="S437" s="75"/>
      <c r="T437" s="75"/>
      <c r="U437" s="75"/>
      <c r="V437" s="75"/>
      <c r="W437" s="75"/>
      <c r="X437" s="75"/>
      <c r="Y437" s="75"/>
      <c r="Z437" s="76"/>
      <c r="AA437" s="77"/>
      <c r="AB437" s="69"/>
      <c r="AC437" s="69"/>
    </row>
    <row r="438" spans="1:29" x14ac:dyDescent="0.25">
      <c r="A438" s="69"/>
      <c r="B438" s="69"/>
      <c r="C438" s="70"/>
      <c r="D438" s="71"/>
      <c r="E438" s="72"/>
      <c r="F438" s="73"/>
      <c r="G438" s="74"/>
      <c r="H438" s="69"/>
      <c r="I438" s="69"/>
      <c r="J438" s="69"/>
      <c r="K438" s="69"/>
      <c r="L438" s="69"/>
      <c r="M438" s="69"/>
      <c r="N438" s="69"/>
      <c r="O438" s="75"/>
      <c r="P438" s="76"/>
      <c r="Q438" s="75"/>
      <c r="R438" s="75"/>
      <c r="S438" s="75"/>
      <c r="T438" s="75"/>
      <c r="U438" s="75"/>
      <c r="V438" s="75"/>
      <c r="W438" s="75"/>
      <c r="X438" s="75"/>
      <c r="Y438" s="75"/>
      <c r="Z438" s="76"/>
      <c r="AA438" s="77"/>
      <c r="AB438" s="69"/>
      <c r="AC438" s="69"/>
    </row>
    <row r="439" spans="1:29" x14ac:dyDescent="0.25">
      <c r="A439" s="69"/>
      <c r="B439" s="69"/>
      <c r="C439" s="70"/>
      <c r="D439" s="71"/>
      <c r="E439" s="72"/>
      <c r="F439" s="73"/>
      <c r="G439" s="74"/>
      <c r="H439" s="69"/>
      <c r="I439" s="69"/>
      <c r="J439" s="69"/>
      <c r="K439" s="69"/>
      <c r="L439" s="69"/>
      <c r="M439" s="69"/>
      <c r="N439" s="69"/>
      <c r="O439" s="75"/>
      <c r="P439" s="76"/>
      <c r="Q439" s="75"/>
      <c r="R439" s="75"/>
      <c r="S439" s="75"/>
      <c r="T439" s="75"/>
      <c r="U439" s="75"/>
      <c r="V439" s="75"/>
      <c r="W439" s="75"/>
      <c r="X439" s="75"/>
      <c r="Y439" s="75"/>
      <c r="Z439" s="76"/>
      <c r="AA439" s="77"/>
      <c r="AB439" s="69"/>
      <c r="AC439" s="69"/>
    </row>
    <row r="440" spans="1:29" x14ac:dyDescent="0.25">
      <c r="A440" s="69"/>
      <c r="B440" s="69"/>
      <c r="C440" s="70"/>
      <c r="D440" s="71"/>
      <c r="E440" s="72"/>
      <c r="F440" s="73"/>
      <c r="G440" s="74"/>
      <c r="H440" s="69"/>
      <c r="I440" s="69"/>
      <c r="J440" s="69"/>
      <c r="K440" s="69"/>
      <c r="L440" s="69"/>
      <c r="M440" s="69"/>
      <c r="N440" s="69"/>
      <c r="O440" s="75"/>
      <c r="P440" s="76"/>
      <c r="Q440" s="75"/>
      <c r="R440" s="75"/>
      <c r="S440" s="75"/>
      <c r="T440" s="75"/>
      <c r="U440" s="75"/>
      <c r="V440" s="75"/>
      <c r="W440" s="75"/>
      <c r="X440" s="75"/>
      <c r="Y440" s="75"/>
      <c r="Z440" s="76"/>
      <c r="AA440" s="77"/>
      <c r="AB440" s="69"/>
      <c r="AC440" s="69"/>
    </row>
    <row r="441" spans="1:29" x14ac:dyDescent="0.25">
      <c r="A441" s="69"/>
      <c r="B441" s="69"/>
      <c r="C441" s="70"/>
      <c r="D441" s="71"/>
      <c r="E441" s="72"/>
      <c r="F441" s="73"/>
      <c r="G441" s="74"/>
      <c r="H441" s="69"/>
      <c r="I441" s="69"/>
      <c r="J441" s="69"/>
      <c r="K441" s="69"/>
      <c r="L441" s="69"/>
      <c r="M441" s="69"/>
      <c r="N441" s="69"/>
      <c r="O441" s="75"/>
      <c r="P441" s="76"/>
      <c r="Q441" s="75"/>
      <c r="R441" s="75"/>
      <c r="S441" s="75"/>
      <c r="T441" s="75"/>
      <c r="U441" s="75"/>
      <c r="V441" s="75"/>
      <c r="W441" s="75"/>
      <c r="X441" s="75"/>
      <c r="Y441" s="75"/>
      <c r="Z441" s="76"/>
      <c r="AA441" s="77"/>
      <c r="AB441" s="69"/>
      <c r="AC441" s="69"/>
    </row>
    <row r="442" spans="1:29" x14ac:dyDescent="0.25">
      <c r="A442" s="69"/>
      <c r="B442" s="69"/>
      <c r="C442" s="70"/>
      <c r="D442" s="71"/>
      <c r="E442" s="72"/>
      <c r="F442" s="73"/>
      <c r="G442" s="74"/>
      <c r="H442" s="69"/>
      <c r="I442" s="69"/>
      <c r="J442" s="69"/>
      <c r="K442" s="69"/>
      <c r="L442" s="69"/>
      <c r="M442" s="69"/>
      <c r="N442" s="69"/>
      <c r="O442" s="75"/>
      <c r="P442" s="76"/>
      <c r="Q442" s="75"/>
      <c r="R442" s="75"/>
      <c r="S442" s="75"/>
      <c r="T442" s="75"/>
      <c r="U442" s="75"/>
      <c r="V442" s="75"/>
      <c r="W442" s="75"/>
      <c r="X442" s="75"/>
      <c r="Y442" s="75"/>
      <c r="Z442" s="76"/>
      <c r="AA442" s="77"/>
      <c r="AB442" s="69"/>
      <c r="AC442" s="69"/>
    </row>
    <row r="443" spans="1:29" x14ac:dyDescent="0.25">
      <c r="A443" s="69"/>
      <c r="B443" s="69"/>
      <c r="C443" s="70"/>
      <c r="D443" s="71"/>
      <c r="E443" s="72"/>
      <c r="F443" s="73"/>
      <c r="G443" s="74"/>
      <c r="H443" s="69"/>
      <c r="I443" s="69"/>
      <c r="J443" s="69"/>
      <c r="K443" s="69"/>
      <c r="L443" s="69"/>
      <c r="M443" s="69"/>
      <c r="N443" s="69"/>
      <c r="O443" s="75"/>
      <c r="P443" s="76"/>
      <c r="Q443" s="75"/>
      <c r="R443" s="75"/>
      <c r="S443" s="75"/>
      <c r="T443" s="75"/>
      <c r="U443" s="75"/>
      <c r="V443" s="75"/>
      <c r="W443" s="75"/>
      <c r="X443" s="75"/>
      <c r="Y443" s="75"/>
      <c r="Z443" s="76"/>
      <c r="AA443" s="77"/>
      <c r="AB443" s="69"/>
      <c r="AC443" s="69"/>
    </row>
    <row r="444" spans="1:29" x14ac:dyDescent="0.25">
      <c r="A444" s="69"/>
      <c r="B444" s="69"/>
      <c r="C444" s="70"/>
      <c r="D444" s="71"/>
      <c r="E444" s="72"/>
      <c r="F444" s="73"/>
      <c r="G444" s="74"/>
      <c r="H444" s="69"/>
      <c r="I444" s="69"/>
      <c r="J444" s="69"/>
      <c r="K444" s="69"/>
      <c r="L444" s="69"/>
      <c r="M444" s="69"/>
      <c r="N444" s="69"/>
      <c r="O444" s="75"/>
      <c r="P444" s="76"/>
      <c r="Q444" s="75"/>
      <c r="R444" s="75"/>
      <c r="S444" s="75"/>
      <c r="T444" s="75"/>
      <c r="U444" s="75"/>
      <c r="V444" s="75"/>
      <c r="W444" s="75"/>
      <c r="X444" s="75"/>
      <c r="Y444" s="75"/>
      <c r="Z444" s="76"/>
      <c r="AA444" s="77"/>
      <c r="AB444" s="69"/>
      <c r="AC444" s="69"/>
    </row>
    <row r="445" spans="1:29" x14ac:dyDescent="0.25">
      <c r="A445" s="69"/>
      <c r="B445" s="69"/>
      <c r="C445" s="70"/>
      <c r="D445" s="71"/>
      <c r="E445" s="72"/>
      <c r="F445" s="73"/>
      <c r="G445" s="74"/>
      <c r="H445" s="69"/>
      <c r="I445" s="69"/>
      <c r="J445" s="69"/>
      <c r="K445" s="69"/>
      <c r="L445" s="69"/>
      <c r="M445" s="69"/>
      <c r="N445" s="69"/>
      <c r="O445" s="75"/>
      <c r="P445" s="76"/>
      <c r="Q445" s="75"/>
      <c r="R445" s="75"/>
      <c r="S445" s="75"/>
      <c r="T445" s="75"/>
      <c r="U445" s="75"/>
      <c r="V445" s="75"/>
      <c r="W445" s="75"/>
      <c r="X445" s="75"/>
      <c r="Y445" s="75"/>
      <c r="Z445" s="76"/>
      <c r="AA445" s="77"/>
      <c r="AB445" s="69"/>
      <c r="AC445" s="69"/>
    </row>
    <row r="446" spans="1:29" x14ac:dyDescent="0.25">
      <c r="A446" s="69"/>
      <c r="B446" s="69"/>
      <c r="C446" s="70"/>
      <c r="D446" s="71"/>
      <c r="E446" s="72"/>
      <c r="F446" s="73"/>
      <c r="G446" s="74"/>
      <c r="H446" s="69"/>
      <c r="I446" s="69"/>
      <c r="J446" s="69"/>
      <c r="K446" s="69"/>
      <c r="L446" s="69"/>
      <c r="M446" s="69"/>
      <c r="N446" s="69"/>
      <c r="O446" s="75"/>
      <c r="P446" s="76"/>
      <c r="Q446" s="75"/>
      <c r="R446" s="75"/>
      <c r="S446" s="75"/>
      <c r="T446" s="75"/>
      <c r="U446" s="75"/>
      <c r="V446" s="75"/>
      <c r="W446" s="75"/>
      <c r="X446" s="75"/>
      <c r="Y446" s="75"/>
      <c r="Z446" s="76"/>
      <c r="AA446" s="77"/>
      <c r="AB446" s="69"/>
      <c r="AC446" s="69"/>
    </row>
    <row r="447" spans="1:29" x14ac:dyDescent="0.25">
      <c r="A447" s="69"/>
      <c r="B447" s="69"/>
      <c r="C447" s="70"/>
      <c r="D447" s="71"/>
      <c r="E447" s="72"/>
      <c r="F447" s="73"/>
      <c r="G447" s="74"/>
      <c r="H447" s="69"/>
      <c r="I447" s="69"/>
      <c r="J447" s="69"/>
      <c r="K447" s="69"/>
      <c r="L447" s="69"/>
      <c r="M447" s="69"/>
      <c r="N447" s="69"/>
      <c r="O447" s="75"/>
      <c r="P447" s="76"/>
      <c r="Q447" s="75"/>
      <c r="R447" s="75"/>
      <c r="S447" s="75"/>
      <c r="T447" s="75"/>
      <c r="U447" s="75"/>
      <c r="V447" s="75"/>
      <c r="W447" s="75"/>
      <c r="X447" s="75"/>
      <c r="Y447" s="75"/>
      <c r="Z447" s="76"/>
      <c r="AA447" s="77"/>
      <c r="AB447" s="69"/>
      <c r="AC447" s="69"/>
    </row>
    <row r="448" spans="1:29" x14ac:dyDescent="0.25">
      <c r="A448" s="69"/>
      <c r="B448" s="69"/>
      <c r="C448" s="70"/>
      <c r="D448" s="71"/>
      <c r="E448" s="72"/>
      <c r="F448" s="73"/>
      <c r="G448" s="74"/>
      <c r="H448" s="69"/>
      <c r="I448" s="69"/>
      <c r="J448" s="69"/>
      <c r="K448" s="69"/>
      <c r="L448" s="69"/>
      <c r="M448" s="69"/>
      <c r="N448" s="69"/>
      <c r="O448" s="75"/>
      <c r="P448" s="76"/>
      <c r="Q448" s="75"/>
      <c r="R448" s="75"/>
      <c r="S448" s="75"/>
      <c r="T448" s="75"/>
      <c r="U448" s="75"/>
      <c r="V448" s="75"/>
      <c r="W448" s="75"/>
      <c r="X448" s="75"/>
      <c r="Y448" s="75"/>
      <c r="Z448" s="76"/>
      <c r="AA448" s="77"/>
      <c r="AB448" s="69"/>
      <c r="AC448" s="69"/>
    </row>
    <row r="449" spans="1:29" x14ac:dyDescent="0.25">
      <c r="A449" s="69"/>
      <c r="B449" s="69"/>
      <c r="C449" s="70"/>
      <c r="D449" s="71"/>
      <c r="E449" s="72"/>
      <c r="F449" s="73"/>
      <c r="G449" s="74"/>
      <c r="H449" s="69"/>
      <c r="I449" s="69"/>
      <c r="J449" s="69"/>
      <c r="K449" s="69"/>
      <c r="L449" s="69"/>
      <c r="M449" s="69"/>
      <c r="N449" s="69"/>
      <c r="O449" s="75"/>
      <c r="P449" s="76"/>
      <c r="Q449" s="75"/>
      <c r="R449" s="75"/>
      <c r="S449" s="75"/>
      <c r="T449" s="75"/>
      <c r="U449" s="75"/>
      <c r="V449" s="75"/>
      <c r="W449" s="75"/>
      <c r="X449" s="75"/>
      <c r="Y449" s="75"/>
      <c r="Z449" s="76"/>
      <c r="AA449" s="77"/>
      <c r="AB449" s="69"/>
      <c r="AC449" s="69"/>
    </row>
    <row r="450" spans="1:29" x14ac:dyDescent="0.25">
      <c r="A450" s="69"/>
      <c r="B450" s="69"/>
      <c r="C450" s="70"/>
      <c r="D450" s="71"/>
      <c r="E450" s="72"/>
      <c r="F450" s="73"/>
      <c r="G450" s="74"/>
      <c r="H450" s="69"/>
      <c r="I450" s="69"/>
      <c r="J450" s="69"/>
      <c r="K450" s="69"/>
      <c r="L450" s="69"/>
      <c r="M450" s="69"/>
      <c r="N450" s="69"/>
      <c r="O450" s="75"/>
      <c r="P450" s="76"/>
      <c r="Q450" s="75"/>
      <c r="R450" s="75"/>
      <c r="S450" s="75"/>
      <c r="T450" s="75"/>
      <c r="U450" s="75"/>
      <c r="V450" s="75"/>
      <c r="W450" s="75"/>
      <c r="X450" s="75"/>
      <c r="Y450" s="75"/>
      <c r="Z450" s="76"/>
      <c r="AA450" s="77"/>
      <c r="AB450" s="69"/>
      <c r="AC450" s="69"/>
    </row>
    <row r="451" spans="1:29" x14ac:dyDescent="0.25">
      <c r="A451" s="69"/>
      <c r="B451" s="69"/>
      <c r="C451" s="70"/>
      <c r="D451" s="71"/>
      <c r="E451" s="72"/>
      <c r="F451" s="73"/>
      <c r="G451" s="74"/>
      <c r="H451" s="69"/>
      <c r="I451" s="69"/>
      <c r="J451" s="69"/>
      <c r="K451" s="69"/>
      <c r="L451" s="69"/>
      <c r="M451" s="69"/>
      <c r="N451" s="69"/>
      <c r="O451" s="75"/>
      <c r="P451" s="76"/>
      <c r="Q451" s="75"/>
      <c r="R451" s="75"/>
      <c r="S451" s="75"/>
      <c r="T451" s="75"/>
      <c r="U451" s="75"/>
      <c r="V451" s="75"/>
      <c r="W451" s="75"/>
      <c r="X451" s="75"/>
      <c r="Y451" s="75"/>
      <c r="Z451" s="76"/>
      <c r="AA451" s="77"/>
      <c r="AB451" s="69"/>
      <c r="AC451" s="69"/>
    </row>
    <row r="452" spans="1:29" x14ac:dyDescent="0.25">
      <c r="A452" s="69"/>
      <c r="B452" s="69"/>
      <c r="C452" s="70"/>
      <c r="D452" s="71"/>
      <c r="E452" s="72"/>
      <c r="F452" s="73"/>
      <c r="G452" s="74"/>
      <c r="H452" s="69"/>
      <c r="I452" s="69"/>
      <c r="J452" s="69"/>
      <c r="K452" s="69"/>
      <c r="L452" s="69"/>
      <c r="M452" s="69"/>
      <c r="N452" s="69"/>
      <c r="O452" s="75"/>
      <c r="P452" s="76"/>
      <c r="Q452" s="75"/>
      <c r="R452" s="75"/>
      <c r="S452" s="75"/>
      <c r="T452" s="75"/>
      <c r="U452" s="75"/>
      <c r="V452" s="75"/>
      <c r="W452" s="75"/>
      <c r="X452" s="75"/>
      <c r="Y452" s="75"/>
      <c r="Z452" s="76"/>
      <c r="AA452" s="77"/>
      <c r="AB452" s="69"/>
      <c r="AC452" s="69"/>
    </row>
    <row r="453" spans="1:29" x14ac:dyDescent="0.25">
      <c r="A453" s="69"/>
      <c r="B453" s="69"/>
      <c r="C453" s="70"/>
      <c r="D453" s="71"/>
      <c r="E453" s="72"/>
      <c r="F453" s="73"/>
      <c r="G453" s="74"/>
      <c r="H453" s="69"/>
      <c r="I453" s="69"/>
      <c r="J453" s="69"/>
      <c r="K453" s="69"/>
      <c r="L453" s="69"/>
      <c r="M453" s="69"/>
      <c r="N453" s="69"/>
      <c r="O453" s="75"/>
      <c r="P453" s="76"/>
      <c r="Q453" s="75"/>
      <c r="R453" s="75"/>
      <c r="S453" s="75"/>
      <c r="T453" s="75"/>
      <c r="U453" s="75"/>
      <c r="V453" s="75"/>
      <c r="W453" s="75"/>
      <c r="X453" s="75"/>
      <c r="Y453" s="75"/>
      <c r="Z453" s="76"/>
      <c r="AA453" s="77"/>
      <c r="AB453" s="69"/>
      <c r="AC453" s="69"/>
    </row>
    <row r="454" spans="1:29" x14ac:dyDescent="0.25">
      <c r="A454" s="69"/>
      <c r="B454" s="69"/>
      <c r="C454" s="70"/>
      <c r="D454" s="71"/>
      <c r="E454" s="72"/>
      <c r="F454" s="73"/>
      <c r="G454" s="74"/>
      <c r="H454" s="69"/>
      <c r="I454" s="69"/>
      <c r="J454" s="69"/>
      <c r="K454" s="69"/>
      <c r="L454" s="69"/>
      <c r="M454" s="69"/>
      <c r="N454" s="69"/>
      <c r="O454" s="75"/>
      <c r="P454" s="76"/>
      <c r="Q454" s="75"/>
      <c r="R454" s="75"/>
      <c r="S454" s="75"/>
      <c r="T454" s="75"/>
      <c r="U454" s="75"/>
      <c r="V454" s="75"/>
      <c r="W454" s="75"/>
      <c r="X454" s="75"/>
      <c r="Y454" s="75"/>
      <c r="Z454" s="76"/>
      <c r="AA454" s="77"/>
      <c r="AB454" s="69"/>
      <c r="AC454" s="69"/>
    </row>
    <row r="455" spans="1:29" x14ac:dyDescent="0.25">
      <c r="A455" s="69"/>
      <c r="B455" s="69"/>
      <c r="C455" s="70"/>
      <c r="D455" s="71"/>
      <c r="E455" s="72"/>
      <c r="F455" s="73"/>
      <c r="G455" s="74"/>
      <c r="H455" s="69"/>
      <c r="I455" s="69"/>
      <c r="J455" s="69"/>
      <c r="K455" s="69"/>
      <c r="L455" s="69"/>
      <c r="M455" s="69"/>
      <c r="N455" s="69"/>
      <c r="O455" s="75"/>
      <c r="P455" s="76"/>
      <c r="Q455" s="75"/>
      <c r="R455" s="75"/>
      <c r="S455" s="75"/>
      <c r="T455" s="75"/>
      <c r="U455" s="75"/>
      <c r="V455" s="75"/>
      <c r="W455" s="75"/>
      <c r="X455" s="75"/>
      <c r="Y455" s="75"/>
      <c r="Z455" s="76"/>
      <c r="AA455" s="77"/>
      <c r="AB455" s="69"/>
      <c r="AC455" s="69"/>
    </row>
    <row r="456" spans="1:29" x14ac:dyDescent="0.25">
      <c r="A456" s="69"/>
      <c r="B456" s="69"/>
      <c r="C456" s="70"/>
      <c r="D456" s="71"/>
      <c r="E456" s="72"/>
      <c r="F456" s="73"/>
      <c r="G456" s="74"/>
      <c r="H456" s="69"/>
      <c r="I456" s="69"/>
      <c r="J456" s="69"/>
      <c r="K456" s="69"/>
      <c r="L456" s="69"/>
      <c r="M456" s="69"/>
      <c r="N456" s="69"/>
      <c r="O456" s="75"/>
      <c r="P456" s="76"/>
      <c r="Q456" s="75"/>
      <c r="R456" s="75"/>
      <c r="S456" s="75"/>
      <c r="T456" s="75"/>
      <c r="U456" s="75"/>
      <c r="V456" s="75"/>
      <c r="W456" s="75"/>
      <c r="X456" s="75"/>
      <c r="Y456" s="75"/>
      <c r="Z456" s="76"/>
      <c r="AA456" s="77"/>
      <c r="AB456" s="69"/>
      <c r="AC456" s="69"/>
    </row>
    <row r="457" spans="1:29" x14ac:dyDescent="0.25">
      <c r="A457" s="69"/>
      <c r="B457" s="69"/>
      <c r="C457" s="70"/>
      <c r="D457" s="71"/>
      <c r="E457" s="72"/>
      <c r="F457" s="73"/>
      <c r="G457" s="74"/>
      <c r="H457" s="69"/>
      <c r="I457" s="69"/>
      <c r="J457" s="69"/>
      <c r="K457" s="69"/>
      <c r="L457" s="69"/>
      <c r="M457" s="69"/>
      <c r="N457" s="69"/>
      <c r="O457" s="75"/>
      <c r="P457" s="76"/>
      <c r="Q457" s="75"/>
      <c r="R457" s="75"/>
      <c r="S457" s="75"/>
      <c r="T457" s="75"/>
      <c r="U457" s="75"/>
      <c r="V457" s="75"/>
      <c r="W457" s="75"/>
      <c r="X457" s="75"/>
      <c r="Y457" s="75"/>
      <c r="Z457" s="76"/>
      <c r="AA457" s="77"/>
      <c r="AB457" s="69"/>
      <c r="AC457" s="69"/>
    </row>
    <row r="458" spans="1:29" x14ac:dyDescent="0.25">
      <c r="A458" s="69"/>
      <c r="B458" s="69"/>
      <c r="C458" s="70"/>
      <c r="D458" s="71"/>
      <c r="E458" s="72"/>
      <c r="F458" s="73"/>
      <c r="G458" s="74"/>
      <c r="H458" s="69"/>
      <c r="I458" s="69"/>
      <c r="J458" s="69"/>
      <c r="K458" s="69"/>
      <c r="L458" s="69"/>
      <c r="M458" s="69"/>
      <c r="N458" s="69"/>
      <c r="O458" s="75"/>
      <c r="P458" s="76"/>
      <c r="Q458" s="75"/>
      <c r="R458" s="75"/>
      <c r="S458" s="75"/>
      <c r="T458" s="75"/>
      <c r="U458" s="75"/>
      <c r="V458" s="75"/>
      <c r="W458" s="75"/>
      <c r="X458" s="75"/>
      <c r="Y458" s="75"/>
      <c r="Z458" s="76"/>
      <c r="AA458" s="77"/>
      <c r="AB458" s="69"/>
      <c r="AC458" s="69"/>
    </row>
    <row r="459" spans="1:29" x14ac:dyDescent="0.25">
      <c r="A459" s="69"/>
      <c r="B459" s="69"/>
      <c r="C459" s="70"/>
      <c r="D459" s="71"/>
      <c r="E459" s="72"/>
      <c r="F459" s="73"/>
      <c r="G459" s="74"/>
      <c r="H459" s="69"/>
      <c r="I459" s="69"/>
      <c r="J459" s="69"/>
      <c r="K459" s="69"/>
      <c r="L459" s="69"/>
      <c r="M459" s="69"/>
      <c r="N459" s="69"/>
      <c r="O459" s="75"/>
      <c r="P459" s="76"/>
      <c r="Q459" s="75"/>
      <c r="R459" s="75"/>
      <c r="S459" s="75"/>
      <c r="T459" s="75"/>
      <c r="U459" s="75"/>
      <c r="V459" s="75"/>
      <c r="W459" s="75"/>
      <c r="X459" s="75"/>
      <c r="Y459" s="75"/>
      <c r="Z459" s="76"/>
      <c r="AA459" s="77"/>
      <c r="AB459" s="69"/>
      <c r="AC459" s="69"/>
    </row>
    <row r="460" spans="1:29" x14ac:dyDescent="0.25">
      <c r="A460" s="69"/>
      <c r="B460" s="69"/>
      <c r="C460" s="70"/>
      <c r="D460" s="71"/>
      <c r="E460" s="72"/>
      <c r="F460" s="73"/>
      <c r="G460" s="74"/>
      <c r="H460" s="69"/>
      <c r="I460" s="69"/>
      <c r="J460" s="69"/>
      <c r="K460" s="69"/>
      <c r="L460" s="69"/>
      <c r="M460" s="69"/>
      <c r="N460" s="69"/>
      <c r="O460" s="75"/>
      <c r="P460" s="76"/>
      <c r="Q460" s="75"/>
      <c r="R460" s="75"/>
      <c r="S460" s="75"/>
      <c r="T460" s="75"/>
      <c r="U460" s="75"/>
      <c r="V460" s="75"/>
      <c r="W460" s="75"/>
      <c r="X460" s="75"/>
      <c r="Y460" s="75"/>
      <c r="Z460" s="76"/>
      <c r="AA460" s="77"/>
      <c r="AB460" s="69"/>
      <c r="AC460" s="69"/>
    </row>
    <row r="461" spans="1:29" x14ac:dyDescent="0.25">
      <c r="A461" s="69"/>
      <c r="B461" s="69"/>
      <c r="C461" s="70"/>
      <c r="D461" s="71"/>
      <c r="E461" s="72"/>
      <c r="F461" s="73"/>
      <c r="G461" s="74"/>
      <c r="H461" s="69"/>
      <c r="I461" s="69"/>
      <c r="J461" s="69"/>
      <c r="K461" s="69"/>
      <c r="L461" s="69"/>
      <c r="M461" s="69"/>
      <c r="N461" s="69"/>
      <c r="O461" s="75"/>
      <c r="P461" s="76"/>
      <c r="Q461" s="75"/>
      <c r="R461" s="75"/>
      <c r="S461" s="75"/>
      <c r="T461" s="75"/>
      <c r="U461" s="75"/>
      <c r="V461" s="75"/>
      <c r="W461" s="75"/>
      <c r="X461" s="75"/>
      <c r="Y461" s="75"/>
      <c r="Z461" s="76"/>
      <c r="AA461" s="77"/>
      <c r="AB461" s="69"/>
      <c r="AC461" s="69"/>
    </row>
    <row r="462" spans="1:29" x14ac:dyDescent="0.25">
      <c r="A462" s="69"/>
      <c r="B462" s="69"/>
      <c r="C462" s="70"/>
      <c r="D462" s="71"/>
      <c r="E462" s="72"/>
      <c r="F462" s="73"/>
      <c r="G462" s="74"/>
      <c r="H462" s="69"/>
      <c r="I462" s="69"/>
      <c r="J462" s="69"/>
      <c r="K462" s="69"/>
      <c r="L462" s="69"/>
      <c r="M462" s="69"/>
      <c r="N462" s="69"/>
      <c r="O462" s="75"/>
      <c r="P462" s="76"/>
      <c r="Q462" s="75"/>
      <c r="R462" s="75"/>
      <c r="S462" s="75"/>
      <c r="T462" s="75"/>
      <c r="U462" s="75"/>
      <c r="V462" s="75"/>
      <c r="W462" s="75"/>
      <c r="X462" s="75"/>
      <c r="Y462" s="75"/>
      <c r="Z462" s="76"/>
      <c r="AA462" s="77"/>
      <c r="AB462" s="69"/>
      <c r="AC462" s="69"/>
    </row>
    <row r="463" spans="1:29" x14ac:dyDescent="0.25">
      <c r="A463" s="69"/>
      <c r="B463" s="69"/>
      <c r="C463" s="70"/>
      <c r="D463" s="71"/>
      <c r="E463" s="72"/>
      <c r="F463" s="73"/>
      <c r="G463" s="74"/>
      <c r="H463" s="69"/>
      <c r="I463" s="69"/>
      <c r="J463" s="69"/>
      <c r="K463" s="69"/>
      <c r="L463" s="69"/>
      <c r="M463" s="69"/>
      <c r="N463" s="69"/>
      <c r="O463" s="75"/>
      <c r="P463" s="76"/>
      <c r="Q463" s="75"/>
      <c r="R463" s="75"/>
      <c r="S463" s="75"/>
      <c r="T463" s="75"/>
      <c r="U463" s="75"/>
      <c r="V463" s="75"/>
      <c r="W463" s="75"/>
      <c r="X463" s="75"/>
      <c r="Y463" s="75"/>
      <c r="Z463" s="76"/>
      <c r="AA463" s="77"/>
      <c r="AB463" s="69"/>
      <c r="AC463" s="69"/>
    </row>
    <row r="464" spans="1:29" x14ac:dyDescent="0.25">
      <c r="A464" s="69"/>
      <c r="B464" s="69"/>
      <c r="C464" s="70"/>
      <c r="D464" s="71"/>
      <c r="E464" s="72"/>
      <c r="F464" s="73"/>
      <c r="G464" s="74"/>
      <c r="H464" s="69"/>
      <c r="I464" s="69"/>
      <c r="J464" s="69"/>
      <c r="K464" s="69"/>
      <c r="L464" s="69"/>
      <c r="M464" s="69"/>
      <c r="N464" s="69"/>
      <c r="O464" s="75"/>
      <c r="P464" s="76"/>
      <c r="Q464" s="75"/>
      <c r="R464" s="75"/>
      <c r="S464" s="75"/>
      <c r="T464" s="75"/>
      <c r="U464" s="75"/>
      <c r="V464" s="75"/>
      <c r="W464" s="75"/>
      <c r="X464" s="75"/>
      <c r="Y464" s="75"/>
      <c r="Z464" s="76"/>
      <c r="AA464" s="77"/>
      <c r="AB464" s="69"/>
      <c r="AC464" s="69"/>
    </row>
    <row r="465" spans="1:29" x14ac:dyDescent="0.25">
      <c r="A465" s="69"/>
      <c r="B465" s="69"/>
      <c r="C465" s="70"/>
      <c r="D465" s="71"/>
      <c r="E465" s="72"/>
      <c r="F465" s="73"/>
      <c r="G465" s="74"/>
      <c r="H465" s="69"/>
      <c r="I465" s="69"/>
      <c r="J465" s="69"/>
      <c r="K465" s="69"/>
      <c r="L465" s="69"/>
      <c r="M465" s="69"/>
      <c r="N465" s="69"/>
      <c r="O465" s="75"/>
      <c r="P465" s="76"/>
      <c r="Q465" s="75"/>
      <c r="R465" s="75"/>
      <c r="S465" s="75"/>
      <c r="T465" s="75"/>
      <c r="U465" s="75"/>
      <c r="V465" s="75"/>
      <c r="W465" s="75"/>
      <c r="X465" s="75"/>
      <c r="Y465" s="75"/>
      <c r="Z465" s="76"/>
      <c r="AA465" s="77"/>
      <c r="AB465" s="69"/>
      <c r="AC465" s="69"/>
    </row>
    <row r="466" spans="1:29" x14ac:dyDescent="0.25">
      <c r="A466" s="69"/>
      <c r="B466" s="69"/>
      <c r="C466" s="70"/>
      <c r="D466" s="71"/>
      <c r="E466" s="72"/>
      <c r="F466" s="73"/>
      <c r="G466" s="74"/>
      <c r="H466" s="69"/>
      <c r="I466" s="69"/>
      <c r="J466" s="69"/>
      <c r="K466" s="69"/>
      <c r="L466" s="69"/>
      <c r="M466" s="69"/>
      <c r="N466" s="69"/>
      <c r="O466" s="75"/>
      <c r="P466" s="76"/>
      <c r="Q466" s="75"/>
      <c r="R466" s="75"/>
      <c r="S466" s="75"/>
      <c r="T466" s="75"/>
      <c r="U466" s="75"/>
      <c r="V466" s="75"/>
      <c r="W466" s="75"/>
      <c r="X466" s="75"/>
      <c r="Y466" s="75"/>
      <c r="Z466" s="76"/>
      <c r="AA466" s="77"/>
      <c r="AB466" s="69"/>
      <c r="AC466" s="69"/>
    </row>
    <row r="467" spans="1:29" x14ac:dyDescent="0.25">
      <c r="A467" s="69"/>
      <c r="B467" s="69"/>
      <c r="C467" s="70"/>
      <c r="D467" s="71"/>
      <c r="E467" s="72"/>
      <c r="F467" s="73"/>
      <c r="G467" s="74"/>
      <c r="H467" s="69"/>
      <c r="I467" s="69"/>
      <c r="J467" s="69"/>
      <c r="K467" s="69"/>
      <c r="L467" s="69"/>
      <c r="M467" s="69"/>
      <c r="N467" s="69"/>
      <c r="O467" s="75"/>
      <c r="P467" s="76"/>
      <c r="Q467" s="75"/>
      <c r="R467" s="75"/>
      <c r="S467" s="75"/>
      <c r="T467" s="75"/>
      <c r="U467" s="75"/>
      <c r="V467" s="75"/>
      <c r="W467" s="75"/>
      <c r="X467" s="75"/>
      <c r="Y467" s="75"/>
      <c r="Z467" s="76"/>
      <c r="AA467" s="77"/>
      <c r="AB467" s="69"/>
      <c r="AC467" s="69"/>
    </row>
    <row r="468" spans="1:29" x14ac:dyDescent="0.25">
      <c r="A468" s="69"/>
      <c r="B468" s="69"/>
      <c r="C468" s="70"/>
      <c r="D468" s="71"/>
      <c r="E468" s="72"/>
      <c r="F468" s="73"/>
      <c r="G468" s="74"/>
      <c r="H468" s="69"/>
      <c r="I468" s="69"/>
      <c r="J468" s="69"/>
      <c r="K468" s="69"/>
      <c r="L468" s="69"/>
      <c r="M468" s="69"/>
      <c r="N468" s="69"/>
      <c r="O468" s="75"/>
      <c r="P468" s="76"/>
      <c r="Q468" s="75"/>
      <c r="R468" s="75"/>
      <c r="S468" s="75"/>
      <c r="T468" s="75"/>
      <c r="U468" s="75"/>
      <c r="V468" s="75"/>
      <c r="W468" s="75"/>
      <c r="X468" s="75"/>
      <c r="Y468" s="75"/>
      <c r="Z468" s="76"/>
      <c r="AA468" s="77"/>
      <c r="AB468" s="69"/>
      <c r="AC468" s="69"/>
    </row>
    <row r="469" spans="1:29" x14ac:dyDescent="0.25">
      <c r="A469" s="69"/>
      <c r="B469" s="69"/>
      <c r="C469" s="70"/>
      <c r="D469" s="71"/>
      <c r="E469" s="72"/>
      <c r="F469" s="73"/>
      <c r="G469" s="74"/>
      <c r="H469" s="69"/>
      <c r="I469" s="69"/>
      <c r="J469" s="69"/>
      <c r="K469" s="69"/>
      <c r="L469" s="69"/>
      <c r="M469" s="69"/>
      <c r="N469" s="69"/>
      <c r="O469" s="75"/>
      <c r="P469" s="76"/>
      <c r="Q469" s="75"/>
      <c r="R469" s="75"/>
      <c r="S469" s="75"/>
      <c r="T469" s="75"/>
      <c r="U469" s="75"/>
      <c r="V469" s="75"/>
      <c r="W469" s="75"/>
      <c r="X469" s="75"/>
      <c r="Y469" s="75"/>
      <c r="Z469" s="76"/>
      <c r="AA469" s="77"/>
      <c r="AB469" s="69"/>
      <c r="AC469" s="69"/>
    </row>
    <row r="470" spans="1:29" x14ac:dyDescent="0.25">
      <c r="A470" s="69"/>
      <c r="B470" s="69"/>
      <c r="C470" s="70"/>
      <c r="D470" s="71"/>
      <c r="E470" s="72"/>
      <c r="F470" s="73"/>
      <c r="G470" s="74"/>
      <c r="H470" s="69"/>
      <c r="I470" s="69"/>
      <c r="J470" s="69"/>
      <c r="K470" s="69"/>
      <c r="L470" s="69"/>
      <c r="M470" s="69"/>
      <c r="N470" s="69"/>
      <c r="O470" s="75"/>
      <c r="P470" s="76"/>
      <c r="Q470" s="75"/>
      <c r="R470" s="75"/>
      <c r="S470" s="75"/>
      <c r="T470" s="75"/>
      <c r="U470" s="75"/>
      <c r="V470" s="75"/>
      <c r="W470" s="75"/>
      <c r="X470" s="75"/>
      <c r="Y470" s="75"/>
      <c r="Z470" s="76"/>
      <c r="AA470" s="77"/>
      <c r="AB470" s="69"/>
      <c r="AC470" s="69"/>
    </row>
    <row r="471" spans="1:29" x14ac:dyDescent="0.25">
      <c r="A471" s="69"/>
      <c r="B471" s="69"/>
      <c r="C471" s="70"/>
      <c r="D471" s="71"/>
      <c r="E471" s="72"/>
      <c r="F471" s="73"/>
      <c r="G471" s="74"/>
      <c r="H471" s="69"/>
      <c r="I471" s="69"/>
      <c r="J471" s="69"/>
      <c r="K471" s="69"/>
      <c r="L471" s="69"/>
      <c r="M471" s="69"/>
      <c r="N471" s="69"/>
      <c r="O471" s="75"/>
      <c r="P471" s="76"/>
      <c r="Q471" s="75"/>
      <c r="R471" s="75"/>
      <c r="S471" s="75"/>
      <c r="T471" s="75"/>
      <c r="U471" s="75"/>
      <c r="V471" s="75"/>
      <c r="W471" s="75"/>
      <c r="X471" s="75"/>
      <c r="Y471" s="75"/>
      <c r="Z471" s="76"/>
      <c r="AA471" s="77"/>
      <c r="AB471" s="69"/>
      <c r="AC471" s="69"/>
    </row>
    <row r="472" spans="1:29" x14ac:dyDescent="0.25">
      <c r="A472" s="69"/>
      <c r="B472" s="69"/>
      <c r="C472" s="70"/>
      <c r="D472" s="71"/>
      <c r="E472" s="72"/>
      <c r="F472" s="73"/>
      <c r="G472" s="74"/>
      <c r="H472" s="69"/>
      <c r="I472" s="69"/>
      <c r="J472" s="69"/>
      <c r="K472" s="69"/>
      <c r="L472" s="69"/>
      <c r="M472" s="69"/>
      <c r="N472" s="69"/>
      <c r="O472" s="75"/>
      <c r="P472" s="76"/>
      <c r="Q472" s="75"/>
      <c r="R472" s="75"/>
      <c r="S472" s="75"/>
      <c r="T472" s="75"/>
      <c r="U472" s="75"/>
      <c r="V472" s="75"/>
      <c r="W472" s="75"/>
      <c r="X472" s="75"/>
      <c r="Y472" s="75"/>
      <c r="Z472" s="76"/>
      <c r="AA472" s="77"/>
      <c r="AB472" s="69"/>
      <c r="AC472" s="69"/>
    </row>
    <row r="473" spans="1:29" x14ac:dyDescent="0.25">
      <c r="A473" s="69"/>
      <c r="B473" s="69"/>
      <c r="C473" s="70"/>
      <c r="D473" s="71"/>
      <c r="E473" s="72"/>
      <c r="F473" s="73"/>
      <c r="G473" s="74"/>
      <c r="H473" s="69"/>
      <c r="I473" s="69"/>
      <c r="J473" s="69"/>
      <c r="K473" s="69"/>
      <c r="L473" s="69"/>
      <c r="M473" s="69"/>
      <c r="N473" s="69"/>
      <c r="O473" s="75"/>
      <c r="P473" s="76"/>
      <c r="Q473" s="75"/>
      <c r="R473" s="75"/>
      <c r="S473" s="75"/>
      <c r="T473" s="75"/>
      <c r="U473" s="75"/>
      <c r="V473" s="75"/>
      <c r="W473" s="75"/>
      <c r="X473" s="75"/>
      <c r="Y473" s="75"/>
      <c r="Z473" s="76"/>
      <c r="AA473" s="77"/>
      <c r="AB473" s="69"/>
      <c r="AC473" s="69"/>
    </row>
    <row r="474" spans="1:29" x14ac:dyDescent="0.25">
      <c r="A474" s="69"/>
      <c r="B474" s="69"/>
      <c r="C474" s="70"/>
      <c r="D474" s="71"/>
      <c r="E474" s="72"/>
      <c r="F474" s="73"/>
      <c r="G474" s="74"/>
      <c r="H474" s="69"/>
      <c r="I474" s="69"/>
      <c r="J474" s="69"/>
      <c r="K474" s="69"/>
      <c r="L474" s="69"/>
      <c r="M474" s="69"/>
      <c r="N474" s="69"/>
      <c r="O474" s="75"/>
      <c r="P474" s="76"/>
      <c r="Q474" s="75"/>
      <c r="R474" s="75"/>
      <c r="S474" s="75"/>
      <c r="T474" s="75"/>
      <c r="U474" s="75"/>
      <c r="V474" s="75"/>
      <c r="W474" s="75"/>
      <c r="X474" s="75"/>
      <c r="Y474" s="75"/>
      <c r="Z474" s="76"/>
      <c r="AA474" s="77"/>
      <c r="AB474" s="69"/>
      <c r="AC474" s="69"/>
    </row>
    <row r="475" spans="1:29" x14ac:dyDescent="0.25">
      <c r="A475" s="69"/>
      <c r="B475" s="69"/>
      <c r="C475" s="70"/>
      <c r="D475" s="71"/>
      <c r="E475" s="72"/>
      <c r="F475" s="73"/>
      <c r="G475" s="74"/>
      <c r="H475" s="69"/>
      <c r="I475" s="69"/>
      <c r="J475" s="69"/>
      <c r="K475" s="69"/>
      <c r="L475" s="69"/>
      <c r="M475" s="69"/>
      <c r="N475" s="69"/>
      <c r="O475" s="75"/>
      <c r="P475" s="76"/>
      <c r="Q475" s="75"/>
      <c r="R475" s="75"/>
      <c r="S475" s="75"/>
      <c r="T475" s="75"/>
      <c r="U475" s="75"/>
      <c r="V475" s="75"/>
      <c r="W475" s="75"/>
      <c r="X475" s="75"/>
      <c r="Y475" s="75"/>
      <c r="Z475" s="76"/>
      <c r="AA475" s="77"/>
      <c r="AB475" s="69"/>
      <c r="AC475" s="69"/>
    </row>
    <row r="476" spans="1:29" x14ac:dyDescent="0.25">
      <c r="A476" s="69"/>
      <c r="B476" s="69"/>
      <c r="C476" s="70"/>
      <c r="D476" s="71"/>
      <c r="E476" s="72"/>
      <c r="F476" s="73"/>
      <c r="G476" s="74"/>
      <c r="H476" s="69"/>
      <c r="I476" s="69"/>
      <c r="J476" s="69"/>
      <c r="K476" s="69"/>
      <c r="L476" s="69"/>
      <c r="M476" s="69"/>
      <c r="N476" s="69"/>
      <c r="O476" s="75"/>
      <c r="P476" s="76"/>
      <c r="Q476" s="75"/>
      <c r="R476" s="75"/>
      <c r="S476" s="75"/>
      <c r="T476" s="75"/>
      <c r="U476" s="75"/>
      <c r="V476" s="75"/>
      <c r="W476" s="75"/>
      <c r="X476" s="75"/>
      <c r="Y476" s="75"/>
      <c r="Z476" s="76"/>
      <c r="AA476" s="77"/>
      <c r="AB476" s="69"/>
      <c r="AC476" s="69"/>
    </row>
    <row r="477" spans="1:29" x14ac:dyDescent="0.25">
      <c r="A477" s="69"/>
      <c r="B477" s="69"/>
      <c r="C477" s="70"/>
      <c r="D477" s="71"/>
      <c r="E477" s="72"/>
      <c r="F477" s="73"/>
      <c r="G477" s="74"/>
      <c r="H477" s="69"/>
      <c r="I477" s="69"/>
      <c r="J477" s="69"/>
      <c r="K477" s="69"/>
      <c r="L477" s="69"/>
      <c r="M477" s="69"/>
      <c r="N477" s="69"/>
      <c r="O477" s="75"/>
      <c r="P477" s="76"/>
      <c r="Q477" s="75"/>
      <c r="R477" s="75"/>
      <c r="S477" s="75"/>
      <c r="T477" s="75"/>
      <c r="U477" s="75"/>
      <c r="V477" s="75"/>
      <c r="W477" s="75"/>
      <c r="X477" s="75"/>
      <c r="Y477" s="75"/>
      <c r="Z477" s="76"/>
      <c r="AA477" s="77"/>
      <c r="AB477" s="69"/>
      <c r="AC477" s="69"/>
    </row>
    <row r="478" spans="1:29" x14ac:dyDescent="0.25">
      <c r="A478" s="69"/>
      <c r="B478" s="69"/>
      <c r="C478" s="70"/>
      <c r="D478" s="71"/>
      <c r="E478" s="72"/>
      <c r="F478" s="73"/>
      <c r="G478" s="74"/>
      <c r="H478" s="69"/>
      <c r="I478" s="69"/>
      <c r="J478" s="69"/>
      <c r="K478" s="69"/>
      <c r="L478" s="69"/>
      <c r="M478" s="69"/>
      <c r="N478" s="69"/>
      <c r="O478" s="75"/>
      <c r="P478" s="76"/>
      <c r="Q478" s="75"/>
      <c r="R478" s="75"/>
      <c r="S478" s="75"/>
      <c r="T478" s="75"/>
      <c r="U478" s="75"/>
      <c r="V478" s="75"/>
      <c r="W478" s="75"/>
      <c r="X478" s="75"/>
      <c r="Y478" s="75"/>
      <c r="Z478" s="76"/>
      <c r="AA478" s="77"/>
      <c r="AB478" s="69"/>
      <c r="AC478" s="69"/>
    </row>
    <row r="479" spans="1:29" x14ac:dyDescent="0.25">
      <c r="A479" s="69"/>
      <c r="B479" s="69"/>
      <c r="C479" s="70"/>
      <c r="D479" s="71"/>
      <c r="E479" s="72"/>
      <c r="F479" s="73"/>
      <c r="G479" s="74"/>
      <c r="H479" s="69"/>
      <c r="I479" s="69"/>
      <c r="J479" s="69"/>
      <c r="K479" s="69"/>
      <c r="L479" s="69"/>
      <c r="M479" s="69"/>
      <c r="N479" s="69"/>
      <c r="O479" s="75"/>
      <c r="P479" s="76"/>
      <c r="Q479" s="75"/>
      <c r="R479" s="75"/>
      <c r="S479" s="75"/>
      <c r="T479" s="75"/>
      <c r="U479" s="75"/>
      <c r="V479" s="75"/>
      <c r="W479" s="75"/>
      <c r="X479" s="75"/>
      <c r="Y479" s="75"/>
      <c r="Z479" s="76"/>
      <c r="AA479" s="77"/>
      <c r="AB479" s="69"/>
      <c r="AC479" s="69"/>
    </row>
    <row r="480" spans="1:29" x14ac:dyDescent="0.25">
      <c r="A480" s="69"/>
      <c r="B480" s="69"/>
      <c r="C480" s="70"/>
      <c r="D480" s="71"/>
      <c r="E480" s="72"/>
      <c r="F480" s="73"/>
      <c r="G480" s="74"/>
      <c r="H480" s="69"/>
      <c r="I480" s="69"/>
      <c r="J480" s="69"/>
      <c r="K480" s="69"/>
      <c r="L480" s="69"/>
      <c r="M480" s="69"/>
      <c r="N480" s="69"/>
      <c r="O480" s="75"/>
      <c r="P480" s="76"/>
      <c r="Q480" s="75"/>
      <c r="R480" s="75"/>
      <c r="S480" s="75"/>
      <c r="T480" s="75"/>
      <c r="U480" s="75"/>
      <c r="V480" s="75"/>
      <c r="W480" s="75"/>
      <c r="X480" s="75"/>
      <c r="Y480" s="75"/>
      <c r="Z480" s="76"/>
      <c r="AA480" s="77"/>
      <c r="AB480" s="69"/>
      <c r="AC480" s="69"/>
    </row>
    <row r="481" spans="1:29" x14ac:dyDescent="0.25">
      <c r="A481" s="69"/>
      <c r="B481" s="69"/>
      <c r="C481" s="70"/>
      <c r="D481" s="71"/>
      <c r="E481" s="72"/>
      <c r="F481" s="73"/>
      <c r="G481" s="74"/>
      <c r="H481" s="69"/>
      <c r="I481" s="69"/>
      <c r="J481" s="69"/>
      <c r="K481" s="69"/>
      <c r="L481" s="69"/>
      <c r="M481" s="69"/>
      <c r="N481" s="69"/>
      <c r="O481" s="75"/>
      <c r="P481" s="76"/>
      <c r="Q481" s="75"/>
      <c r="R481" s="75"/>
      <c r="S481" s="75"/>
      <c r="T481" s="75"/>
      <c r="U481" s="75"/>
      <c r="V481" s="75"/>
      <c r="W481" s="75"/>
      <c r="X481" s="75"/>
      <c r="Y481" s="75"/>
      <c r="Z481" s="76"/>
      <c r="AA481" s="77"/>
      <c r="AB481" s="69"/>
      <c r="AC481" s="69"/>
    </row>
    <row r="482" spans="1:29" x14ac:dyDescent="0.25">
      <c r="A482" s="69"/>
      <c r="B482" s="69"/>
      <c r="C482" s="70"/>
      <c r="D482" s="71"/>
      <c r="E482" s="72"/>
      <c r="F482" s="73"/>
      <c r="G482" s="74"/>
      <c r="H482" s="69"/>
      <c r="I482" s="69"/>
      <c r="J482" s="69"/>
      <c r="K482" s="69"/>
      <c r="L482" s="69"/>
      <c r="M482" s="69"/>
      <c r="N482" s="69"/>
      <c r="O482" s="75"/>
      <c r="P482" s="76"/>
      <c r="Q482" s="75"/>
      <c r="R482" s="75"/>
      <c r="S482" s="75"/>
      <c r="T482" s="75"/>
      <c r="U482" s="75"/>
      <c r="V482" s="75"/>
      <c r="W482" s="75"/>
      <c r="X482" s="75"/>
      <c r="Y482" s="75"/>
      <c r="Z482" s="76"/>
      <c r="AA482" s="77"/>
      <c r="AB482" s="69"/>
      <c r="AC482" s="69"/>
    </row>
    <row r="483" spans="1:29" x14ac:dyDescent="0.25">
      <c r="A483" s="69"/>
      <c r="B483" s="69"/>
      <c r="C483" s="70"/>
      <c r="D483" s="71"/>
      <c r="E483" s="72"/>
      <c r="F483" s="73"/>
      <c r="G483" s="74"/>
      <c r="H483" s="69"/>
      <c r="I483" s="69"/>
      <c r="J483" s="69"/>
      <c r="K483" s="69"/>
      <c r="L483" s="69"/>
      <c r="M483" s="69"/>
      <c r="N483" s="69"/>
      <c r="O483" s="75"/>
      <c r="P483" s="76"/>
      <c r="Q483" s="75"/>
      <c r="R483" s="75"/>
      <c r="S483" s="75"/>
      <c r="T483" s="75"/>
      <c r="U483" s="75"/>
      <c r="V483" s="75"/>
      <c r="W483" s="75"/>
      <c r="X483" s="75"/>
      <c r="Y483" s="75"/>
      <c r="Z483" s="76"/>
      <c r="AA483" s="77"/>
      <c r="AB483" s="69"/>
      <c r="AC483" s="69"/>
    </row>
    <row r="484" spans="1:29" x14ac:dyDescent="0.25">
      <c r="A484" s="69"/>
      <c r="B484" s="69"/>
      <c r="C484" s="70"/>
      <c r="D484" s="71"/>
      <c r="E484" s="72"/>
      <c r="F484" s="73"/>
      <c r="G484" s="74"/>
      <c r="H484" s="69"/>
      <c r="I484" s="69"/>
      <c r="J484" s="69"/>
      <c r="K484" s="69"/>
      <c r="L484" s="69"/>
      <c r="M484" s="69"/>
      <c r="N484" s="69"/>
      <c r="O484" s="75"/>
      <c r="P484" s="76"/>
      <c r="Q484" s="75"/>
      <c r="R484" s="75"/>
      <c r="S484" s="75"/>
      <c r="T484" s="75"/>
      <c r="U484" s="75"/>
      <c r="V484" s="75"/>
      <c r="W484" s="75"/>
      <c r="X484" s="75"/>
      <c r="Y484" s="75"/>
      <c r="Z484" s="76"/>
      <c r="AA484" s="77"/>
      <c r="AB484" s="69"/>
      <c r="AC484" s="69"/>
    </row>
    <row r="485" spans="1:29" x14ac:dyDescent="0.25">
      <c r="A485" s="69"/>
      <c r="B485" s="69"/>
      <c r="C485" s="70"/>
      <c r="D485" s="71"/>
      <c r="E485" s="72"/>
      <c r="F485" s="73"/>
      <c r="G485" s="74"/>
      <c r="H485" s="69"/>
      <c r="I485" s="69"/>
      <c r="J485" s="69"/>
      <c r="K485" s="69"/>
      <c r="L485" s="69"/>
      <c r="M485" s="69"/>
      <c r="N485" s="69"/>
      <c r="O485" s="75"/>
      <c r="P485" s="76"/>
      <c r="Q485" s="75"/>
      <c r="R485" s="75"/>
      <c r="S485" s="75"/>
      <c r="T485" s="75"/>
      <c r="U485" s="75"/>
      <c r="V485" s="75"/>
      <c r="W485" s="75"/>
      <c r="X485" s="75"/>
      <c r="Y485" s="75"/>
      <c r="Z485" s="76"/>
      <c r="AA485" s="77"/>
      <c r="AB485" s="69"/>
      <c r="AC485" s="69"/>
    </row>
    <row r="486" spans="1:29" x14ac:dyDescent="0.25">
      <c r="A486" s="69"/>
      <c r="B486" s="69"/>
      <c r="C486" s="70"/>
      <c r="D486" s="71"/>
      <c r="E486" s="72"/>
      <c r="F486" s="73"/>
      <c r="G486" s="74"/>
      <c r="H486" s="69"/>
      <c r="I486" s="69"/>
      <c r="J486" s="69"/>
      <c r="K486" s="69"/>
      <c r="L486" s="69"/>
      <c r="M486" s="69"/>
      <c r="N486" s="69"/>
      <c r="O486" s="75"/>
      <c r="P486" s="76"/>
      <c r="Q486" s="75"/>
      <c r="R486" s="75"/>
      <c r="S486" s="75"/>
      <c r="T486" s="75"/>
      <c r="U486" s="75"/>
      <c r="V486" s="75"/>
      <c r="W486" s="75"/>
      <c r="X486" s="75"/>
      <c r="Y486" s="75"/>
      <c r="Z486" s="76"/>
      <c r="AA486" s="77"/>
      <c r="AB486" s="69"/>
      <c r="AC486" s="69"/>
    </row>
    <row r="487" spans="1:29" x14ac:dyDescent="0.25">
      <c r="A487" s="69"/>
      <c r="B487" s="69"/>
      <c r="C487" s="70"/>
      <c r="D487" s="71"/>
      <c r="E487" s="72"/>
      <c r="F487" s="73"/>
      <c r="G487" s="74"/>
      <c r="H487" s="69"/>
      <c r="I487" s="69"/>
      <c r="J487" s="69"/>
      <c r="K487" s="69"/>
      <c r="L487" s="69"/>
      <c r="M487" s="69"/>
      <c r="N487" s="69"/>
      <c r="O487" s="75"/>
      <c r="P487" s="76"/>
      <c r="Q487" s="75"/>
      <c r="R487" s="75"/>
      <c r="S487" s="75"/>
      <c r="T487" s="75"/>
      <c r="U487" s="75"/>
      <c r="V487" s="75"/>
      <c r="W487" s="75"/>
      <c r="X487" s="75"/>
      <c r="Y487" s="75"/>
      <c r="Z487" s="76"/>
      <c r="AA487" s="77"/>
      <c r="AB487" s="69"/>
      <c r="AC487" s="69"/>
    </row>
    <row r="488" spans="1:29" x14ac:dyDescent="0.25">
      <c r="A488" s="69"/>
      <c r="B488" s="69"/>
      <c r="C488" s="70"/>
      <c r="D488" s="71"/>
      <c r="E488" s="72"/>
      <c r="F488" s="73"/>
      <c r="G488" s="74"/>
      <c r="H488" s="69"/>
      <c r="I488" s="69"/>
      <c r="J488" s="69"/>
      <c r="K488" s="69"/>
      <c r="L488" s="69"/>
      <c r="M488" s="69"/>
      <c r="N488" s="69"/>
      <c r="O488" s="75"/>
      <c r="P488" s="76"/>
      <c r="Q488" s="75"/>
      <c r="R488" s="75"/>
      <c r="S488" s="75"/>
      <c r="T488" s="75"/>
      <c r="U488" s="75"/>
      <c r="V488" s="75"/>
      <c r="W488" s="75"/>
      <c r="X488" s="75"/>
      <c r="Y488" s="75"/>
      <c r="Z488" s="76"/>
      <c r="AA488" s="77"/>
      <c r="AB488" s="69"/>
      <c r="AC488" s="69"/>
    </row>
    <row r="489" spans="1:29" x14ac:dyDescent="0.25">
      <c r="A489" s="69"/>
      <c r="B489" s="69"/>
      <c r="C489" s="70"/>
      <c r="D489" s="71"/>
      <c r="E489" s="72"/>
      <c r="F489" s="73"/>
      <c r="G489" s="74"/>
      <c r="H489" s="69"/>
      <c r="I489" s="69"/>
      <c r="J489" s="69"/>
      <c r="K489" s="69"/>
      <c r="L489" s="69"/>
      <c r="M489" s="69"/>
      <c r="N489" s="69"/>
      <c r="O489" s="75"/>
      <c r="P489" s="76"/>
      <c r="Q489" s="75"/>
      <c r="R489" s="75"/>
      <c r="S489" s="75"/>
      <c r="T489" s="75"/>
      <c r="U489" s="75"/>
      <c r="V489" s="75"/>
      <c r="W489" s="75"/>
      <c r="X489" s="75"/>
      <c r="Y489" s="75"/>
      <c r="Z489" s="76"/>
      <c r="AA489" s="77"/>
      <c r="AB489" s="69"/>
      <c r="AC489" s="69"/>
    </row>
    <row r="490" spans="1:29" x14ac:dyDescent="0.25">
      <c r="A490" s="69"/>
      <c r="B490" s="69"/>
      <c r="C490" s="70"/>
      <c r="D490" s="71"/>
      <c r="E490" s="72"/>
      <c r="F490" s="73"/>
      <c r="G490" s="74"/>
      <c r="H490" s="69"/>
      <c r="I490" s="69"/>
      <c r="J490" s="69"/>
      <c r="K490" s="69"/>
      <c r="L490" s="69"/>
      <c r="M490" s="69"/>
      <c r="N490" s="69"/>
      <c r="O490" s="75"/>
      <c r="P490" s="76"/>
      <c r="Q490" s="75"/>
      <c r="R490" s="75"/>
      <c r="S490" s="75"/>
      <c r="T490" s="75"/>
      <c r="U490" s="75"/>
      <c r="V490" s="75"/>
      <c r="W490" s="75"/>
      <c r="X490" s="75"/>
      <c r="Y490" s="75"/>
      <c r="Z490" s="76"/>
      <c r="AA490" s="77"/>
      <c r="AB490" s="69"/>
      <c r="AC490" s="69"/>
    </row>
    <row r="491" spans="1:29" x14ac:dyDescent="0.25">
      <c r="A491" s="69"/>
      <c r="B491" s="69"/>
      <c r="C491" s="70"/>
      <c r="D491" s="71"/>
      <c r="E491" s="72"/>
      <c r="F491" s="73"/>
      <c r="G491" s="74"/>
      <c r="H491" s="69"/>
      <c r="I491" s="69"/>
      <c r="J491" s="69"/>
      <c r="K491" s="69"/>
      <c r="L491" s="69"/>
      <c r="M491" s="69"/>
      <c r="N491" s="69"/>
      <c r="O491" s="75"/>
      <c r="P491" s="76"/>
      <c r="Q491" s="75"/>
      <c r="R491" s="75"/>
      <c r="S491" s="75"/>
      <c r="T491" s="75"/>
      <c r="U491" s="75"/>
      <c r="V491" s="75"/>
      <c r="W491" s="75"/>
      <c r="X491" s="75"/>
      <c r="Y491" s="75"/>
      <c r="Z491" s="76"/>
      <c r="AA491" s="77"/>
      <c r="AB491" s="69"/>
      <c r="AC491" s="69"/>
    </row>
    <row r="492" spans="1:29" x14ac:dyDescent="0.25">
      <c r="A492" s="69"/>
      <c r="B492" s="69"/>
      <c r="C492" s="70"/>
      <c r="D492" s="71"/>
      <c r="E492" s="72"/>
      <c r="F492" s="73"/>
      <c r="G492" s="74"/>
      <c r="H492" s="69"/>
      <c r="I492" s="69"/>
      <c r="J492" s="69"/>
      <c r="K492" s="69"/>
      <c r="L492" s="69"/>
      <c r="M492" s="69"/>
      <c r="N492" s="69"/>
      <c r="O492" s="75"/>
      <c r="P492" s="76"/>
      <c r="Q492" s="75"/>
      <c r="R492" s="75"/>
      <c r="S492" s="75"/>
      <c r="T492" s="75"/>
      <c r="U492" s="75"/>
      <c r="V492" s="75"/>
      <c r="W492" s="75"/>
      <c r="X492" s="75"/>
      <c r="Y492" s="75"/>
      <c r="Z492" s="76"/>
      <c r="AA492" s="77"/>
      <c r="AB492" s="69"/>
      <c r="AC492" s="69"/>
    </row>
    <row r="493" spans="1:29" x14ac:dyDescent="0.25">
      <c r="A493" s="69"/>
      <c r="B493" s="69"/>
      <c r="C493" s="70"/>
      <c r="D493" s="71"/>
      <c r="E493" s="72"/>
      <c r="F493" s="73"/>
      <c r="G493" s="74"/>
      <c r="H493" s="69"/>
      <c r="I493" s="69"/>
      <c r="J493" s="69"/>
      <c r="K493" s="69"/>
      <c r="L493" s="69"/>
      <c r="M493" s="69"/>
      <c r="N493" s="69"/>
      <c r="O493" s="75"/>
      <c r="P493" s="76"/>
      <c r="Q493" s="75"/>
      <c r="R493" s="75"/>
      <c r="S493" s="75"/>
      <c r="T493" s="75"/>
      <c r="U493" s="75"/>
      <c r="V493" s="75"/>
      <c r="W493" s="75"/>
      <c r="X493" s="75"/>
      <c r="Y493" s="75"/>
      <c r="Z493" s="76"/>
      <c r="AA493" s="77"/>
      <c r="AB493" s="69"/>
      <c r="AC493" s="69"/>
    </row>
    <row r="494" spans="1:29" x14ac:dyDescent="0.25">
      <c r="A494" s="69"/>
      <c r="B494" s="69"/>
      <c r="C494" s="70"/>
      <c r="D494" s="71"/>
      <c r="E494" s="72"/>
      <c r="F494" s="73"/>
      <c r="G494" s="74"/>
      <c r="H494" s="69"/>
      <c r="I494" s="69"/>
      <c r="J494" s="69"/>
      <c r="K494" s="69"/>
      <c r="L494" s="69"/>
      <c r="M494" s="69"/>
      <c r="N494" s="69"/>
      <c r="O494" s="75"/>
      <c r="P494" s="76"/>
      <c r="Q494" s="75"/>
      <c r="R494" s="75"/>
      <c r="S494" s="75"/>
      <c r="T494" s="75"/>
      <c r="U494" s="75"/>
      <c r="V494" s="75"/>
      <c r="W494" s="75"/>
      <c r="X494" s="75"/>
      <c r="Y494" s="75"/>
      <c r="Z494" s="76"/>
      <c r="AA494" s="77"/>
      <c r="AB494" s="69"/>
      <c r="AC494" s="69"/>
    </row>
    <row r="495" spans="1:29" x14ac:dyDescent="0.25">
      <c r="A495" s="69"/>
      <c r="B495" s="69"/>
      <c r="C495" s="70"/>
      <c r="D495" s="71"/>
      <c r="E495" s="72"/>
      <c r="F495" s="73"/>
      <c r="G495" s="74"/>
      <c r="H495" s="69"/>
      <c r="I495" s="69"/>
      <c r="J495" s="69"/>
      <c r="K495" s="69"/>
      <c r="L495" s="69"/>
      <c r="M495" s="69"/>
      <c r="N495" s="69"/>
      <c r="O495" s="75"/>
      <c r="P495" s="76"/>
      <c r="Q495" s="75"/>
      <c r="R495" s="75"/>
      <c r="S495" s="75"/>
      <c r="T495" s="75"/>
      <c r="U495" s="75"/>
      <c r="V495" s="75"/>
      <c r="W495" s="75"/>
      <c r="X495" s="75"/>
      <c r="Y495" s="75"/>
      <c r="Z495" s="76"/>
      <c r="AA495" s="77"/>
      <c r="AB495" s="69"/>
      <c r="AC495" s="69"/>
    </row>
    <row r="496" spans="1:29" x14ac:dyDescent="0.25">
      <c r="A496" s="69"/>
      <c r="B496" s="69"/>
      <c r="C496" s="70"/>
      <c r="D496" s="71"/>
      <c r="E496" s="72"/>
      <c r="F496" s="73"/>
      <c r="G496" s="74"/>
      <c r="H496" s="69"/>
      <c r="I496" s="69"/>
      <c r="J496" s="69"/>
      <c r="K496" s="69"/>
      <c r="L496" s="69"/>
      <c r="M496" s="69"/>
      <c r="N496" s="69"/>
      <c r="O496" s="75"/>
      <c r="P496" s="76"/>
      <c r="Q496" s="75"/>
      <c r="R496" s="75"/>
      <c r="S496" s="75"/>
      <c r="T496" s="75"/>
      <c r="U496" s="75"/>
      <c r="V496" s="75"/>
      <c r="W496" s="75"/>
      <c r="X496" s="75"/>
      <c r="Y496" s="75"/>
      <c r="Z496" s="76"/>
      <c r="AA496" s="77"/>
      <c r="AB496" s="69"/>
      <c r="AC496" s="69"/>
    </row>
    <row r="497" spans="1:29" x14ac:dyDescent="0.25">
      <c r="A497" s="69"/>
      <c r="B497" s="69"/>
      <c r="C497" s="70"/>
      <c r="D497" s="71"/>
      <c r="E497" s="72"/>
      <c r="F497" s="73"/>
      <c r="G497" s="74"/>
      <c r="H497" s="69"/>
      <c r="I497" s="69"/>
      <c r="J497" s="69"/>
      <c r="K497" s="69"/>
      <c r="L497" s="69"/>
      <c r="M497" s="69"/>
      <c r="N497" s="69"/>
      <c r="O497" s="75"/>
      <c r="P497" s="76"/>
      <c r="Q497" s="75"/>
      <c r="R497" s="75"/>
      <c r="S497" s="75"/>
      <c r="T497" s="75"/>
      <c r="U497" s="75"/>
      <c r="V497" s="75"/>
      <c r="W497" s="75"/>
      <c r="X497" s="75"/>
      <c r="Y497" s="75"/>
      <c r="Z497" s="76"/>
      <c r="AA497" s="77"/>
      <c r="AB497" s="69"/>
      <c r="AC497" s="69"/>
    </row>
    <row r="498" spans="1:29" x14ac:dyDescent="0.25">
      <c r="A498" s="69"/>
      <c r="B498" s="69"/>
      <c r="C498" s="70"/>
      <c r="D498" s="71"/>
      <c r="E498" s="72"/>
      <c r="F498" s="73"/>
      <c r="G498" s="74"/>
      <c r="H498" s="69"/>
      <c r="I498" s="69"/>
      <c r="J498" s="69"/>
      <c r="K498" s="69"/>
      <c r="L498" s="69"/>
      <c r="M498" s="69"/>
      <c r="N498" s="69"/>
      <c r="O498" s="75"/>
      <c r="P498" s="76"/>
      <c r="Q498" s="75"/>
      <c r="R498" s="75"/>
      <c r="S498" s="75"/>
      <c r="T498" s="75"/>
      <c r="U498" s="75"/>
      <c r="V498" s="75"/>
      <c r="W498" s="75"/>
      <c r="X498" s="75"/>
      <c r="Y498" s="75"/>
      <c r="Z498" s="76"/>
      <c r="AA498" s="77"/>
      <c r="AB498" s="69"/>
      <c r="AC498" s="69"/>
    </row>
    <row r="499" spans="1:29" x14ac:dyDescent="0.25">
      <c r="A499" s="69"/>
      <c r="B499" s="69"/>
      <c r="C499" s="70"/>
      <c r="D499" s="71"/>
      <c r="E499" s="72"/>
      <c r="F499" s="73"/>
      <c r="G499" s="74"/>
      <c r="H499" s="69"/>
      <c r="I499" s="69"/>
      <c r="J499" s="69"/>
      <c r="K499" s="69"/>
      <c r="L499" s="69"/>
      <c r="M499" s="69"/>
      <c r="N499" s="69"/>
      <c r="O499" s="75"/>
      <c r="P499" s="76"/>
      <c r="Q499" s="75"/>
      <c r="R499" s="75"/>
      <c r="S499" s="75"/>
      <c r="T499" s="75"/>
      <c r="U499" s="75"/>
      <c r="V499" s="75"/>
      <c r="W499" s="75"/>
      <c r="X499" s="75"/>
      <c r="Y499" s="75"/>
      <c r="Z499" s="76"/>
      <c r="AA499" s="77"/>
      <c r="AB499" s="69"/>
      <c r="AC499" s="69"/>
    </row>
    <row r="500" spans="1:29" x14ac:dyDescent="0.25">
      <c r="A500" s="69"/>
      <c r="B500" s="69"/>
      <c r="C500" s="70"/>
      <c r="D500" s="71"/>
      <c r="E500" s="72"/>
      <c r="F500" s="73"/>
      <c r="G500" s="74"/>
      <c r="H500" s="69"/>
      <c r="I500" s="69"/>
      <c r="J500" s="69"/>
      <c r="K500" s="69"/>
      <c r="L500" s="69"/>
      <c r="M500" s="69"/>
      <c r="N500" s="69"/>
      <c r="O500" s="75"/>
      <c r="P500" s="76"/>
      <c r="Q500" s="75"/>
      <c r="R500" s="75"/>
      <c r="S500" s="75"/>
      <c r="T500" s="75"/>
      <c r="U500" s="75"/>
      <c r="V500" s="75"/>
      <c r="W500" s="75"/>
      <c r="X500" s="75"/>
      <c r="Y500" s="75"/>
      <c r="Z500" s="76"/>
      <c r="AA500" s="77"/>
      <c r="AB500" s="69"/>
      <c r="AC500" s="69"/>
    </row>
    <row r="501" spans="1:29" x14ac:dyDescent="0.25">
      <c r="A501" s="69"/>
      <c r="B501" s="69"/>
      <c r="C501" s="70"/>
      <c r="D501" s="71"/>
      <c r="E501" s="72"/>
      <c r="F501" s="73"/>
      <c r="G501" s="74"/>
      <c r="H501" s="69"/>
      <c r="I501" s="69"/>
      <c r="J501" s="69"/>
      <c r="K501" s="69"/>
      <c r="L501" s="69"/>
      <c r="M501" s="69"/>
      <c r="N501" s="69"/>
      <c r="O501" s="75"/>
      <c r="P501" s="76"/>
      <c r="Q501" s="75"/>
      <c r="R501" s="75"/>
      <c r="S501" s="75"/>
      <c r="T501" s="75"/>
      <c r="U501" s="75"/>
      <c r="V501" s="75"/>
      <c r="W501" s="75"/>
      <c r="X501" s="75"/>
      <c r="Y501" s="75"/>
      <c r="Z501" s="76"/>
      <c r="AA501" s="77"/>
      <c r="AB501" s="69"/>
      <c r="AC501" s="69"/>
    </row>
    <row r="502" spans="1:29" x14ac:dyDescent="0.25">
      <c r="A502" s="69"/>
      <c r="B502" s="69"/>
      <c r="C502" s="70"/>
      <c r="D502" s="71"/>
      <c r="E502" s="72"/>
      <c r="F502" s="73"/>
      <c r="G502" s="74"/>
      <c r="H502" s="69"/>
      <c r="I502" s="69"/>
      <c r="J502" s="69"/>
      <c r="K502" s="69"/>
      <c r="L502" s="69"/>
      <c r="M502" s="69"/>
      <c r="N502" s="69"/>
      <c r="O502" s="75"/>
      <c r="P502" s="76"/>
      <c r="Q502" s="75"/>
      <c r="R502" s="75"/>
      <c r="S502" s="75"/>
      <c r="T502" s="75"/>
      <c r="U502" s="75"/>
      <c r="V502" s="75"/>
      <c r="W502" s="75"/>
      <c r="X502" s="75"/>
      <c r="Y502" s="75"/>
      <c r="Z502" s="76"/>
      <c r="AA502" s="77"/>
      <c r="AB502" s="69"/>
      <c r="AC502" s="69"/>
    </row>
    <row r="503" spans="1:29" x14ac:dyDescent="0.25">
      <c r="A503" s="69"/>
      <c r="B503" s="69"/>
      <c r="C503" s="70"/>
      <c r="D503" s="71"/>
      <c r="E503" s="72"/>
      <c r="F503" s="73"/>
      <c r="G503" s="74"/>
      <c r="H503" s="69"/>
      <c r="I503" s="69"/>
      <c r="J503" s="69"/>
      <c r="K503" s="69"/>
      <c r="L503" s="69"/>
      <c r="M503" s="69"/>
      <c r="N503" s="69"/>
      <c r="O503" s="75"/>
      <c r="P503" s="76"/>
      <c r="Q503" s="75"/>
      <c r="R503" s="75"/>
      <c r="S503" s="75"/>
      <c r="T503" s="75"/>
      <c r="U503" s="75"/>
      <c r="V503" s="75"/>
      <c r="W503" s="75"/>
      <c r="X503" s="75"/>
      <c r="Y503" s="75"/>
      <c r="Z503" s="76"/>
      <c r="AA503" s="77"/>
      <c r="AB503" s="69"/>
      <c r="AC503" s="69"/>
    </row>
    <row r="504" spans="1:29" x14ac:dyDescent="0.25">
      <c r="A504" s="69"/>
      <c r="B504" s="69"/>
      <c r="C504" s="70"/>
      <c r="D504" s="71"/>
      <c r="E504" s="72"/>
      <c r="F504" s="73"/>
      <c r="G504" s="74"/>
      <c r="H504" s="69"/>
      <c r="I504" s="69"/>
      <c r="J504" s="69"/>
      <c r="K504" s="69"/>
      <c r="L504" s="69"/>
      <c r="M504" s="69"/>
      <c r="N504" s="69"/>
      <c r="O504" s="75"/>
      <c r="P504" s="76"/>
      <c r="Q504" s="75"/>
      <c r="R504" s="75"/>
      <c r="S504" s="75"/>
      <c r="T504" s="75"/>
      <c r="U504" s="75"/>
      <c r="V504" s="75"/>
      <c r="W504" s="75"/>
      <c r="X504" s="75"/>
      <c r="Y504" s="75"/>
      <c r="Z504" s="76"/>
      <c r="AA504" s="77"/>
      <c r="AB504" s="69"/>
      <c r="AC504" s="69"/>
    </row>
    <row r="505" spans="1:29" x14ac:dyDescent="0.25">
      <c r="A505" s="69"/>
      <c r="B505" s="69"/>
      <c r="C505" s="70"/>
      <c r="D505" s="71"/>
      <c r="E505" s="72"/>
      <c r="F505" s="73"/>
      <c r="G505" s="74"/>
      <c r="H505" s="69"/>
      <c r="I505" s="69"/>
      <c r="J505" s="69"/>
      <c r="K505" s="69"/>
      <c r="L505" s="69"/>
      <c r="M505" s="69"/>
      <c r="N505" s="69"/>
      <c r="O505" s="75"/>
      <c r="P505" s="76"/>
      <c r="Q505" s="75"/>
      <c r="R505" s="75"/>
      <c r="S505" s="75"/>
      <c r="T505" s="75"/>
      <c r="U505" s="75"/>
      <c r="V505" s="75"/>
      <c r="W505" s="75"/>
      <c r="X505" s="75"/>
      <c r="Y505" s="75"/>
      <c r="Z505" s="76"/>
      <c r="AA505" s="77"/>
      <c r="AB505" s="69"/>
      <c r="AC505" s="69"/>
    </row>
    <row r="506" spans="1:29" x14ac:dyDescent="0.25">
      <c r="A506" s="69"/>
      <c r="B506" s="69"/>
      <c r="C506" s="70"/>
      <c r="D506" s="71"/>
      <c r="E506" s="72"/>
      <c r="F506" s="73"/>
      <c r="G506" s="74"/>
      <c r="H506" s="69"/>
      <c r="I506" s="69"/>
      <c r="J506" s="69"/>
      <c r="K506" s="69"/>
      <c r="L506" s="69"/>
      <c r="M506" s="69"/>
      <c r="N506" s="69"/>
      <c r="O506" s="75"/>
      <c r="P506" s="76"/>
      <c r="Q506" s="75"/>
      <c r="R506" s="75"/>
      <c r="S506" s="75"/>
      <c r="T506" s="75"/>
      <c r="U506" s="75"/>
      <c r="V506" s="75"/>
      <c r="W506" s="75"/>
      <c r="X506" s="75"/>
      <c r="Y506" s="75"/>
      <c r="Z506" s="76"/>
      <c r="AA506" s="77"/>
      <c r="AB506" s="69"/>
      <c r="AC506" s="69"/>
    </row>
    <row r="507" spans="1:29" x14ac:dyDescent="0.25">
      <c r="A507" s="69"/>
      <c r="B507" s="69"/>
      <c r="C507" s="70"/>
      <c r="D507" s="71"/>
      <c r="E507" s="72"/>
      <c r="F507" s="73"/>
      <c r="G507" s="74"/>
      <c r="H507" s="69"/>
      <c r="I507" s="69"/>
      <c r="J507" s="69"/>
      <c r="K507" s="69"/>
      <c r="L507" s="69"/>
      <c r="M507" s="69"/>
      <c r="N507" s="69"/>
      <c r="O507" s="75"/>
      <c r="P507" s="76"/>
      <c r="Q507" s="75"/>
      <c r="R507" s="75"/>
      <c r="S507" s="75"/>
      <c r="T507" s="75"/>
      <c r="U507" s="75"/>
      <c r="V507" s="75"/>
      <c r="W507" s="75"/>
      <c r="X507" s="75"/>
      <c r="Y507" s="75"/>
      <c r="Z507" s="76"/>
      <c r="AA507" s="77"/>
      <c r="AB507" s="69"/>
      <c r="AC507" s="69"/>
    </row>
    <row r="508" spans="1:29" x14ac:dyDescent="0.25">
      <c r="A508" s="69"/>
      <c r="B508" s="69"/>
      <c r="C508" s="70"/>
      <c r="D508" s="71"/>
      <c r="E508" s="72"/>
      <c r="F508" s="73"/>
      <c r="G508" s="74"/>
      <c r="H508" s="69"/>
      <c r="I508" s="69"/>
      <c r="J508" s="69"/>
      <c r="K508" s="69"/>
      <c r="L508" s="69"/>
      <c r="M508" s="69"/>
      <c r="N508" s="69"/>
      <c r="O508" s="75"/>
      <c r="P508" s="76"/>
      <c r="Q508" s="75"/>
      <c r="R508" s="75"/>
      <c r="S508" s="75"/>
      <c r="T508" s="75"/>
      <c r="U508" s="75"/>
      <c r="V508" s="75"/>
      <c r="W508" s="75"/>
      <c r="X508" s="75"/>
      <c r="Y508" s="75"/>
      <c r="Z508" s="76"/>
      <c r="AA508" s="77"/>
      <c r="AB508" s="69"/>
      <c r="AC508" s="69"/>
    </row>
    <row r="509" spans="1:29" x14ac:dyDescent="0.25">
      <c r="A509" s="69"/>
      <c r="B509" s="69"/>
      <c r="C509" s="70"/>
      <c r="D509" s="71"/>
      <c r="E509" s="72"/>
      <c r="F509" s="73"/>
      <c r="G509" s="74"/>
      <c r="H509" s="69"/>
      <c r="I509" s="69"/>
      <c r="J509" s="69"/>
      <c r="K509" s="69"/>
      <c r="L509" s="69"/>
      <c r="M509" s="69"/>
      <c r="N509" s="69"/>
      <c r="O509" s="75"/>
      <c r="P509" s="76"/>
      <c r="Q509" s="75"/>
      <c r="R509" s="75"/>
      <c r="S509" s="75"/>
      <c r="T509" s="75"/>
      <c r="U509" s="75"/>
      <c r="V509" s="75"/>
      <c r="W509" s="75"/>
      <c r="X509" s="75"/>
      <c r="Y509" s="75"/>
      <c r="Z509" s="76"/>
      <c r="AA509" s="77"/>
      <c r="AB509" s="69"/>
      <c r="AC509" s="69"/>
    </row>
    <row r="510" spans="1:29" x14ac:dyDescent="0.25">
      <c r="A510" s="69"/>
      <c r="B510" s="69"/>
      <c r="C510" s="70"/>
      <c r="D510" s="71"/>
      <c r="E510" s="72"/>
      <c r="F510" s="73"/>
      <c r="G510" s="74"/>
      <c r="H510" s="69"/>
      <c r="I510" s="69"/>
      <c r="J510" s="69"/>
      <c r="K510" s="69"/>
      <c r="L510" s="69"/>
      <c r="M510" s="69"/>
      <c r="N510" s="69"/>
      <c r="O510" s="75"/>
      <c r="P510" s="76"/>
      <c r="Q510" s="75"/>
      <c r="R510" s="75"/>
      <c r="S510" s="75"/>
      <c r="T510" s="75"/>
      <c r="U510" s="75"/>
      <c r="V510" s="75"/>
      <c r="W510" s="75"/>
      <c r="X510" s="75"/>
      <c r="Y510" s="75"/>
      <c r="Z510" s="76"/>
      <c r="AA510" s="77"/>
      <c r="AB510" s="69"/>
      <c r="AC510" s="69"/>
    </row>
    <row r="511" spans="1:29" x14ac:dyDescent="0.25">
      <c r="A511" s="69"/>
      <c r="B511" s="69"/>
      <c r="C511" s="70"/>
      <c r="D511" s="71"/>
      <c r="E511" s="72"/>
      <c r="F511" s="73"/>
      <c r="G511" s="74"/>
      <c r="H511" s="69"/>
      <c r="I511" s="69"/>
      <c r="J511" s="69"/>
      <c r="K511" s="69"/>
      <c r="L511" s="69"/>
      <c r="M511" s="69"/>
      <c r="N511" s="69"/>
      <c r="O511" s="75"/>
      <c r="P511" s="76"/>
      <c r="Q511" s="75"/>
      <c r="R511" s="75"/>
      <c r="S511" s="75"/>
      <c r="T511" s="75"/>
      <c r="U511" s="75"/>
      <c r="V511" s="75"/>
      <c r="W511" s="75"/>
      <c r="X511" s="75"/>
      <c r="Y511" s="75"/>
      <c r="Z511" s="76"/>
      <c r="AA511" s="77"/>
      <c r="AB511" s="69"/>
      <c r="AC511" s="69"/>
    </row>
    <row r="512" spans="1:29" x14ac:dyDescent="0.25">
      <c r="A512" s="69"/>
      <c r="B512" s="69"/>
      <c r="C512" s="70"/>
      <c r="D512" s="71"/>
      <c r="E512" s="72"/>
      <c r="F512" s="73"/>
      <c r="G512" s="74"/>
      <c r="H512" s="69"/>
      <c r="I512" s="69"/>
      <c r="J512" s="69"/>
      <c r="K512" s="69"/>
      <c r="L512" s="69"/>
      <c r="M512" s="69"/>
      <c r="N512" s="69"/>
      <c r="O512" s="75"/>
      <c r="P512" s="76"/>
      <c r="Q512" s="75"/>
      <c r="R512" s="75"/>
      <c r="S512" s="75"/>
      <c r="T512" s="75"/>
      <c r="U512" s="75"/>
      <c r="V512" s="75"/>
      <c r="W512" s="75"/>
      <c r="X512" s="75"/>
      <c r="Y512" s="75"/>
      <c r="Z512" s="76"/>
      <c r="AA512" s="77"/>
      <c r="AB512" s="69"/>
      <c r="AC512" s="69"/>
    </row>
    <row r="513" spans="1:29" x14ac:dyDescent="0.25">
      <c r="A513" s="69"/>
      <c r="B513" s="69"/>
      <c r="C513" s="70"/>
      <c r="D513" s="71"/>
      <c r="E513" s="72"/>
      <c r="F513" s="73"/>
      <c r="G513" s="74"/>
      <c r="H513" s="69"/>
      <c r="I513" s="69"/>
      <c r="J513" s="69"/>
      <c r="K513" s="69"/>
      <c r="L513" s="69"/>
      <c r="M513" s="69"/>
      <c r="N513" s="69"/>
      <c r="O513" s="75"/>
      <c r="P513" s="76"/>
      <c r="Q513" s="75"/>
      <c r="R513" s="75"/>
      <c r="S513" s="75"/>
      <c r="T513" s="75"/>
      <c r="U513" s="75"/>
      <c r="V513" s="75"/>
      <c r="W513" s="75"/>
      <c r="X513" s="75"/>
      <c r="Y513" s="75"/>
      <c r="Z513" s="76"/>
      <c r="AA513" s="77"/>
      <c r="AB513" s="69"/>
      <c r="AC513" s="69"/>
    </row>
    <row r="514" spans="1:29" x14ac:dyDescent="0.25">
      <c r="A514" s="69"/>
      <c r="B514" s="69"/>
      <c r="C514" s="70"/>
      <c r="D514" s="71"/>
      <c r="E514" s="72"/>
      <c r="F514" s="73"/>
      <c r="G514" s="74"/>
      <c r="H514" s="69"/>
      <c r="I514" s="69"/>
      <c r="J514" s="69"/>
      <c r="K514" s="69"/>
      <c r="L514" s="69"/>
      <c r="M514" s="69"/>
      <c r="N514" s="69"/>
      <c r="O514" s="75"/>
      <c r="P514" s="76"/>
      <c r="Q514" s="75"/>
      <c r="R514" s="75"/>
      <c r="S514" s="75"/>
      <c r="T514" s="75"/>
      <c r="U514" s="75"/>
      <c r="V514" s="75"/>
      <c r="W514" s="75"/>
      <c r="X514" s="75"/>
      <c r="Y514" s="75"/>
      <c r="Z514" s="76"/>
      <c r="AA514" s="77"/>
      <c r="AB514" s="69"/>
      <c r="AC514" s="69"/>
    </row>
    <row r="515" spans="1:29" x14ac:dyDescent="0.25">
      <c r="A515" s="69"/>
      <c r="B515" s="69"/>
      <c r="C515" s="70"/>
      <c r="D515" s="71"/>
      <c r="E515" s="72"/>
      <c r="F515" s="73"/>
      <c r="G515" s="74"/>
      <c r="H515" s="69"/>
      <c r="I515" s="69"/>
      <c r="J515" s="69"/>
      <c r="K515" s="69"/>
      <c r="L515" s="69"/>
      <c r="M515" s="69"/>
      <c r="N515" s="69"/>
      <c r="O515" s="75"/>
      <c r="P515" s="76"/>
      <c r="Q515" s="75"/>
      <c r="R515" s="75"/>
      <c r="S515" s="75"/>
      <c r="T515" s="75"/>
      <c r="U515" s="75"/>
      <c r="V515" s="75"/>
      <c r="W515" s="75"/>
      <c r="X515" s="75"/>
      <c r="Y515" s="75"/>
      <c r="Z515" s="76"/>
      <c r="AA515" s="77"/>
      <c r="AB515" s="69"/>
      <c r="AC515" s="69"/>
    </row>
    <row r="516" spans="1:29" x14ac:dyDescent="0.25">
      <c r="A516" s="69"/>
      <c r="B516" s="69"/>
      <c r="C516" s="70"/>
      <c r="D516" s="71"/>
      <c r="E516" s="72"/>
      <c r="F516" s="73"/>
      <c r="G516" s="74"/>
      <c r="H516" s="69"/>
      <c r="I516" s="69"/>
      <c r="J516" s="69"/>
      <c r="K516" s="69"/>
      <c r="L516" s="69"/>
      <c r="M516" s="69"/>
      <c r="N516" s="69"/>
      <c r="O516" s="75"/>
      <c r="P516" s="76"/>
      <c r="Q516" s="75"/>
      <c r="R516" s="75"/>
      <c r="S516" s="75"/>
      <c r="T516" s="75"/>
      <c r="U516" s="75"/>
      <c r="V516" s="75"/>
      <c r="W516" s="75"/>
      <c r="X516" s="75"/>
      <c r="Y516" s="75"/>
      <c r="Z516" s="76"/>
      <c r="AA516" s="77"/>
      <c r="AB516" s="69"/>
      <c r="AC516" s="69"/>
    </row>
    <row r="517" spans="1:29" x14ac:dyDescent="0.25">
      <c r="A517" s="69"/>
      <c r="B517" s="69"/>
      <c r="C517" s="70"/>
      <c r="D517" s="71"/>
      <c r="E517" s="72"/>
      <c r="F517" s="73"/>
      <c r="G517" s="74"/>
      <c r="H517" s="69"/>
      <c r="I517" s="69"/>
      <c r="J517" s="69"/>
      <c r="K517" s="69"/>
      <c r="L517" s="69"/>
      <c r="M517" s="69"/>
      <c r="N517" s="69"/>
      <c r="O517" s="75"/>
      <c r="P517" s="76"/>
      <c r="Q517" s="75"/>
      <c r="R517" s="75"/>
      <c r="S517" s="75"/>
      <c r="T517" s="75"/>
      <c r="U517" s="75"/>
      <c r="V517" s="75"/>
      <c r="W517" s="75"/>
      <c r="X517" s="75"/>
      <c r="Y517" s="75"/>
      <c r="Z517" s="76"/>
      <c r="AA517" s="77"/>
      <c r="AB517" s="69"/>
      <c r="AC517" s="69"/>
    </row>
    <row r="518" spans="1:29" x14ac:dyDescent="0.25">
      <c r="A518" s="69"/>
      <c r="B518" s="69"/>
      <c r="C518" s="70"/>
      <c r="D518" s="71"/>
      <c r="E518" s="72"/>
      <c r="F518" s="73"/>
      <c r="G518" s="74"/>
      <c r="H518" s="69"/>
      <c r="I518" s="69"/>
      <c r="J518" s="69"/>
      <c r="K518" s="69"/>
      <c r="L518" s="69"/>
      <c r="M518" s="69"/>
      <c r="N518" s="69"/>
      <c r="O518" s="75"/>
      <c r="P518" s="76"/>
      <c r="Q518" s="75"/>
      <c r="R518" s="75"/>
      <c r="S518" s="75"/>
      <c r="T518" s="75"/>
      <c r="U518" s="75"/>
      <c r="V518" s="75"/>
      <c r="W518" s="75"/>
      <c r="X518" s="75"/>
      <c r="Y518" s="75"/>
      <c r="Z518" s="76"/>
      <c r="AA518" s="77"/>
      <c r="AB518" s="69"/>
      <c r="AC518" s="69"/>
    </row>
    <row r="519" spans="1:29" x14ac:dyDescent="0.25">
      <c r="A519" s="69"/>
      <c r="B519" s="69"/>
      <c r="C519" s="70"/>
      <c r="D519" s="71"/>
      <c r="E519" s="72"/>
      <c r="F519" s="73"/>
      <c r="G519" s="74"/>
      <c r="H519" s="69"/>
      <c r="I519" s="69"/>
      <c r="J519" s="69"/>
      <c r="K519" s="69"/>
      <c r="L519" s="69"/>
      <c r="M519" s="69"/>
      <c r="N519" s="69"/>
      <c r="O519" s="75"/>
      <c r="P519" s="76"/>
      <c r="Q519" s="75"/>
      <c r="R519" s="75"/>
      <c r="S519" s="75"/>
      <c r="T519" s="75"/>
      <c r="U519" s="75"/>
      <c r="V519" s="75"/>
      <c r="W519" s="75"/>
      <c r="X519" s="75"/>
      <c r="Y519" s="75"/>
      <c r="Z519" s="76"/>
      <c r="AA519" s="77"/>
      <c r="AB519" s="69"/>
      <c r="AC519" s="69"/>
    </row>
    <row r="520" spans="1:29" x14ac:dyDescent="0.25">
      <c r="A520" s="69"/>
      <c r="B520" s="69"/>
      <c r="C520" s="70"/>
      <c r="D520" s="71"/>
      <c r="E520" s="72"/>
      <c r="F520" s="73"/>
      <c r="G520" s="74"/>
      <c r="H520" s="69"/>
      <c r="I520" s="69"/>
      <c r="J520" s="69"/>
      <c r="K520" s="69"/>
      <c r="L520" s="69"/>
      <c r="M520" s="69"/>
      <c r="N520" s="69"/>
      <c r="O520" s="75"/>
      <c r="P520" s="76"/>
      <c r="Q520" s="75"/>
      <c r="R520" s="75"/>
      <c r="S520" s="75"/>
      <c r="T520" s="75"/>
      <c r="U520" s="75"/>
      <c r="V520" s="75"/>
      <c r="W520" s="75"/>
      <c r="X520" s="75"/>
      <c r="Y520" s="75"/>
      <c r="Z520" s="76"/>
      <c r="AA520" s="77"/>
      <c r="AB520" s="69"/>
      <c r="AC520" s="69"/>
    </row>
    <row r="521" spans="1:29" x14ac:dyDescent="0.25">
      <c r="A521" s="69"/>
      <c r="B521" s="69"/>
      <c r="C521" s="70"/>
      <c r="D521" s="71"/>
      <c r="E521" s="72"/>
      <c r="F521" s="73"/>
      <c r="G521" s="74"/>
      <c r="H521" s="69"/>
      <c r="I521" s="69"/>
      <c r="J521" s="69"/>
      <c r="K521" s="69"/>
      <c r="L521" s="69"/>
      <c r="M521" s="69"/>
      <c r="N521" s="69"/>
      <c r="O521" s="75"/>
      <c r="P521" s="76"/>
      <c r="Q521" s="75"/>
      <c r="R521" s="75"/>
      <c r="S521" s="75"/>
      <c r="T521" s="75"/>
      <c r="U521" s="75"/>
      <c r="V521" s="75"/>
      <c r="W521" s="75"/>
      <c r="X521" s="75"/>
      <c r="Y521" s="75"/>
      <c r="Z521" s="76"/>
      <c r="AA521" s="77"/>
      <c r="AB521" s="69"/>
      <c r="AC521" s="69"/>
    </row>
    <row r="522" spans="1:29" x14ac:dyDescent="0.25">
      <c r="A522" s="69"/>
      <c r="B522" s="69"/>
      <c r="C522" s="70"/>
      <c r="D522" s="71"/>
      <c r="E522" s="72"/>
      <c r="F522" s="73"/>
      <c r="G522" s="74"/>
      <c r="H522" s="69"/>
      <c r="I522" s="69"/>
      <c r="J522" s="69"/>
      <c r="K522" s="69"/>
      <c r="L522" s="69"/>
      <c r="M522" s="69"/>
      <c r="N522" s="69"/>
      <c r="O522" s="75"/>
      <c r="P522" s="76"/>
      <c r="Q522" s="75"/>
      <c r="R522" s="75"/>
      <c r="S522" s="75"/>
      <c r="T522" s="75"/>
      <c r="U522" s="75"/>
      <c r="V522" s="75"/>
      <c r="W522" s="75"/>
      <c r="X522" s="75"/>
      <c r="Y522" s="75"/>
      <c r="Z522" s="76"/>
      <c r="AA522" s="77"/>
      <c r="AB522" s="69"/>
      <c r="AC522" s="69"/>
    </row>
    <row r="523" spans="1:29" x14ac:dyDescent="0.25">
      <c r="A523" s="69"/>
      <c r="B523" s="69"/>
      <c r="C523" s="70"/>
      <c r="D523" s="71"/>
      <c r="E523" s="72"/>
      <c r="F523" s="73"/>
      <c r="G523" s="74"/>
      <c r="H523" s="69"/>
      <c r="I523" s="69"/>
      <c r="J523" s="69"/>
      <c r="K523" s="69"/>
      <c r="L523" s="69"/>
      <c r="M523" s="69"/>
      <c r="N523" s="69"/>
      <c r="O523" s="75"/>
      <c r="P523" s="76"/>
      <c r="Q523" s="75"/>
      <c r="R523" s="75"/>
      <c r="S523" s="75"/>
      <c r="T523" s="75"/>
      <c r="U523" s="75"/>
      <c r="V523" s="75"/>
      <c r="W523" s="75"/>
      <c r="X523" s="75"/>
      <c r="Y523" s="75"/>
      <c r="Z523" s="76"/>
      <c r="AA523" s="77"/>
      <c r="AB523" s="69"/>
      <c r="AC523" s="69"/>
    </row>
    <row r="524" spans="1:29" x14ac:dyDescent="0.25">
      <c r="A524" s="69"/>
      <c r="B524" s="69"/>
      <c r="C524" s="70"/>
      <c r="D524" s="71"/>
      <c r="E524" s="72"/>
      <c r="F524" s="73"/>
      <c r="G524" s="74"/>
      <c r="H524" s="69"/>
      <c r="I524" s="69"/>
      <c r="J524" s="69"/>
      <c r="K524" s="69"/>
      <c r="L524" s="69"/>
      <c r="M524" s="69"/>
      <c r="N524" s="69"/>
      <c r="O524" s="75"/>
      <c r="P524" s="76"/>
      <c r="Q524" s="75"/>
      <c r="R524" s="75"/>
      <c r="S524" s="75"/>
      <c r="T524" s="75"/>
      <c r="U524" s="75"/>
      <c r="V524" s="75"/>
      <c r="W524" s="75"/>
      <c r="X524" s="75"/>
      <c r="Y524" s="75"/>
      <c r="Z524" s="76"/>
      <c r="AA524" s="77"/>
      <c r="AB524" s="69"/>
      <c r="AC524" s="69"/>
    </row>
    <row r="525" spans="1:29" x14ac:dyDescent="0.25">
      <c r="A525" s="69"/>
      <c r="B525" s="69"/>
      <c r="C525" s="70"/>
      <c r="D525" s="71"/>
      <c r="E525" s="72"/>
      <c r="F525" s="73"/>
      <c r="G525" s="74"/>
      <c r="H525" s="69"/>
      <c r="I525" s="69"/>
      <c r="J525" s="69"/>
      <c r="K525" s="69"/>
      <c r="L525" s="69"/>
      <c r="M525" s="69"/>
      <c r="N525" s="69"/>
      <c r="O525" s="75"/>
      <c r="P525" s="76"/>
      <c r="Q525" s="75"/>
      <c r="R525" s="75"/>
      <c r="S525" s="75"/>
      <c r="T525" s="75"/>
      <c r="U525" s="75"/>
      <c r="V525" s="75"/>
      <c r="W525" s="75"/>
      <c r="X525" s="75"/>
      <c r="Y525" s="75"/>
      <c r="Z525" s="76"/>
      <c r="AA525" s="77"/>
      <c r="AB525" s="69"/>
      <c r="AC525" s="69"/>
    </row>
    <row r="526" spans="1:29" x14ac:dyDescent="0.25">
      <c r="A526" s="69"/>
      <c r="B526" s="69"/>
      <c r="C526" s="70"/>
      <c r="D526" s="71"/>
      <c r="E526" s="72"/>
      <c r="F526" s="73"/>
      <c r="G526" s="74"/>
      <c r="H526" s="69"/>
      <c r="I526" s="69"/>
      <c r="J526" s="69"/>
      <c r="K526" s="69"/>
      <c r="L526" s="69"/>
      <c r="M526" s="69"/>
      <c r="N526" s="69"/>
      <c r="O526" s="75"/>
      <c r="P526" s="76"/>
      <c r="Q526" s="75"/>
      <c r="R526" s="75"/>
      <c r="S526" s="75"/>
      <c r="T526" s="75"/>
      <c r="U526" s="75"/>
      <c r="V526" s="75"/>
      <c r="W526" s="75"/>
      <c r="X526" s="75"/>
      <c r="Y526" s="75"/>
      <c r="Z526" s="76"/>
      <c r="AA526" s="77"/>
      <c r="AB526" s="69"/>
      <c r="AC526" s="69"/>
    </row>
    <row r="527" spans="1:29" x14ac:dyDescent="0.25">
      <c r="A527" s="69"/>
      <c r="B527" s="69"/>
      <c r="C527" s="70"/>
      <c r="D527" s="71"/>
      <c r="E527" s="72"/>
      <c r="F527" s="73"/>
      <c r="G527" s="74"/>
      <c r="H527" s="69"/>
      <c r="I527" s="69"/>
      <c r="J527" s="69"/>
      <c r="K527" s="69"/>
      <c r="L527" s="69"/>
      <c r="M527" s="69"/>
      <c r="N527" s="69"/>
      <c r="O527" s="75"/>
      <c r="P527" s="76"/>
      <c r="Q527" s="75"/>
      <c r="R527" s="75"/>
      <c r="S527" s="75"/>
      <c r="T527" s="75"/>
      <c r="U527" s="75"/>
      <c r="V527" s="75"/>
      <c r="W527" s="75"/>
      <c r="X527" s="75"/>
      <c r="Y527" s="75"/>
      <c r="Z527" s="76"/>
      <c r="AA527" s="77"/>
      <c r="AB527" s="69"/>
      <c r="AC527" s="69"/>
    </row>
    <row r="528" spans="1:29" x14ac:dyDescent="0.25">
      <c r="A528" s="69"/>
      <c r="B528" s="69"/>
      <c r="C528" s="70"/>
      <c r="D528" s="71"/>
      <c r="E528" s="72"/>
      <c r="F528" s="73"/>
      <c r="G528" s="74"/>
      <c r="H528" s="69"/>
      <c r="I528" s="69"/>
      <c r="J528" s="69"/>
      <c r="K528" s="69"/>
      <c r="L528" s="69"/>
      <c r="M528" s="69"/>
      <c r="N528" s="69"/>
      <c r="O528" s="75"/>
      <c r="P528" s="76"/>
      <c r="Q528" s="75"/>
      <c r="R528" s="75"/>
      <c r="S528" s="75"/>
      <c r="T528" s="75"/>
      <c r="U528" s="75"/>
      <c r="V528" s="75"/>
      <c r="W528" s="75"/>
      <c r="X528" s="75"/>
      <c r="Y528" s="75"/>
      <c r="Z528" s="76"/>
      <c r="AA528" s="77"/>
      <c r="AB528" s="69"/>
      <c r="AC528" s="69"/>
    </row>
    <row r="529" spans="1:29" x14ac:dyDescent="0.25">
      <c r="A529" s="69"/>
      <c r="B529" s="69"/>
      <c r="C529" s="70"/>
      <c r="D529" s="71"/>
      <c r="E529" s="72"/>
      <c r="F529" s="73"/>
      <c r="G529" s="74"/>
      <c r="H529" s="69"/>
      <c r="I529" s="69"/>
      <c r="J529" s="69"/>
      <c r="K529" s="69"/>
      <c r="L529" s="69"/>
      <c r="M529" s="69"/>
      <c r="N529" s="69"/>
      <c r="O529" s="75"/>
      <c r="P529" s="76"/>
      <c r="Q529" s="75"/>
      <c r="R529" s="75"/>
      <c r="S529" s="75"/>
      <c r="T529" s="75"/>
      <c r="U529" s="75"/>
      <c r="V529" s="75"/>
      <c r="W529" s="75"/>
      <c r="X529" s="75"/>
      <c r="Y529" s="75"/>
      <c r="Z529" s="76"/>
      <c r="AA529" s="77"/>
      <c r="AB529" s="69"/>
      <c r="AC529" s="69"/>
    </row>
    <row r="530" spans="1:29" x14ac:dyDescent="0.25">
      <c r="A530" s="69"/>
      <c r="B530" s="69"/>
      <c r="C530" s="70"/>
      <c r="D530" s="71"/>
      <c r="E530" s="72"/>
      <c r="F530" s="73"/>
      <c r="G530" s="74"/>
      <c r="H530" s="69"/>
      <c r="I530" s="69"/>
      <c r="J530" s="69"/>
      <c r="K530" s="69"/>
      <c r="L530" s="69"/>
      <c r="M530" s="69"/>
      <c r="N530" s="69"/>
      <c r="O530" s="75"/>
      <c r="P530" s="76"/>
      <c r="Q530" s="75"/>
      <c r="R530" s="75"/>
      <c r="S530" s="75"/>
      <c r="T530" s="75"/>
      <c r="U530" s="75"/>
      <c r="V530" s="75"/>
      <c r="W530" s="75"/>
      <c r="X530" s="75"/>
      <c r="Y530" s="75"/>
      <c r="Z530" s="76"/>
      <c r="AA530" s="77"/>
      <c r="AB530" s="69"/>
      <c r="AC530" s="69"/>
    </row>
    <row r="531" spans="1:29" x14ac:dyDescent="0.25">
      <c r="A531" s="69"/>
      <c r="B531" s="69"/>
      <c r="C531" s="70"/>
      <c r="D531" s="71"/>
      <c r="E531" s="72"/>
      <c r="F531" s="73"/>
      <c r="G531" s="74"/>
      <c r="H531" s="69"/>
      <c r="I531" s="69"/>
      <c r="J531" s="69"/>
      <c r="K531" s="69"/>
      <c r="L531" s="69"/>
      <c r="M531" s="69"/>
      <c r="N531" s="69"/>
      <c r="O531" s="75"/>
      <c r="P531" s="76"/>
      <c r="Q531" s="75"/>
      <c r="R531" s="75"/>
      <c r="S531" s="75"/>
      <c r="T531" s="75"/>
      <c r="U531" s="75"/>
      <c r="V531" s="75"/>
      <c r="W531" s="75"/>
      <c r="X531" s="75"/>
      <c r="Y531" s="75"/>
      <c r="Z531" s="76"/>
      <c r="AA531" s="77"/>
      <c r="AB531" s="69"/>
      <c r="AC531" s="69"/>
    </row>
    <row r="532" spans="1:29" x14ac:dyDescent="0.25">
      <c r="A532" s="69"/>
      <c r="B532" s="69"/>
      <c r="C532" s="70"/>
      <c r="D532" s="71"/>
      <c r="E532" s="72"/>
      <c r="F532" s="73"/>
      <c r="G532" s="74"/>
      <c r="H532" s="69"/>
      <c r="I532" s="69"/>
      <c r="J532" s="69"/>
      <c r="K532" s="69"/>
      <c r="L532" s="69"/>
      <c r="M532" s="69"/>
      <c r="N532" s="69"/>
      <c r="O532" s="75"/>
      <c r="P532" s="76"/>
      <c r="Q532" s="75"/>
      <c r="R532" s="75"/>
      <c r="S532" s="75"/>
      <c r="T532" s="75"/>
      <c r="U532" s="75"/>
      <c r="V532" s="75"/>
      <c r="W532" s="75"/>
      <c r="X532" s="75"/>
      <c r="Y532" s="75"/>
      <c r="Z532" s="76"/>
      <c r="AA532" s="77"/>
      <c r="AB532" s="69"/>
      <c r="AC532" s="69"/>
    </row>
    <row r="533" spans="1:29" x14ac:dyDescent="0.25">
      <c r="A533" s="69"/>
      <c r="B533" s="69"/>
      <c r="C533" s="70"/>
      <c r="D533" s="71"/>
      <c r="E533" s="72"/>
      <c r="F533" s="73"/>
      <c r="G533" s="74"/>
      <c r="H533" s="69"/>
      <c r="I533" s="69"/>
      <c r="J533" s="69"/>
      <c r="K533" s="69"/>
      <c r="L533" s="69"/>
      <c r="M533" s="69"/>
      <c r="N533" s="69"/>
      <c r="O533" s="75"/>
      <c r="P533" s="76"/>
      <c r="Q533" s="75"/>
      <c r="R533" s="75"/>
      <c r="S533" s="75"/>
      <c r="T533" s="75"/>
      <c r="U533" s="75"/>
      <c r="V533" s="75"/>
      <c r="W533" s="75"/>
      <c r="X533" s="75"/>
      <c r="Y533" s="75"/>
      <c r="Z533" s="76"/>
      <c r="AA533" s="77"/>
      <c r="AB533" s="69"/>
      <c r="AC533" s="69"/>
    </row>
    <row r="534" spans="1:29" x14ac:dyDescent="0.25">
      <c r="A534" s="69"/>
      <c r="B534" s="69"/>
      <c r="C534" s="70"/>
      <c r="D534" s="71"/>
      <c r="E534" s="72"/>
      <c r="F534" s="73"/>
      <c r="G534" s="74"/>
      <c r="H534" s="69"/>
      <c r="I534" s="69"/>
      <c r="J534" s="69"/>
      <c r="K534" s="69"/>
      <c r="L534" s="69"/>
      <c r="M534" s="69"/>
      <c r="N534" s="69"/>
      <c r="O534" s="75"/>
      <c r="P534" s="76"/>
      <c r="Q534" s="75"/>
      <c r="R534" s="75"/>
      <c r="S534" s="75"/>
      <c r="T534" s="75"/>
      <c r="U534" s="75"/>
      <c r="V534" s="75"/>
      <c r="W534" s="75"/>
      <c r="X534" s="75"/>
      <c r="Y534" s="75"/>
      <c r="Z534" s="76"/>
      <c r="AA534" s="77"/>
      <c r="AB534" s="69"/>
      <c r="AC534" s="69"/>
    </row>
    <row r="535" spans="1:29" x14ac:dyDescent="0.25">
      <c r="A535" s="69"/>
      <c r="B535" s="69"/>
      <c r="C535" s="70"/>
      <c r="D535" s="71"/>
      <c r="E535" s="72"/>
      <c r="F535" s="73"/>
      <c r="G535" s="74"/>
      <c r="H535" s="69"/>
      <c r="I535" s="69"/>
      <c r="J535" s="69"/>
      <c r="K535" s="69"/>
      <c r="L535" s="69"/>
      <c r="M535" s="69"/>
      <c r="N535" s="69"/>
      <c r="O535" s="75"/>
      <c r="P535" s="76"/>
      <c r="Q535" s="75"/>
      <c r="R535" s="75"/>
      <c r="S535" s="75"/>
      <c r="T535" s="75"/>
      <c r="U535" s="75"/>
      <c r="V535" s="75"/>
      <c r="W535" s="75"/>
      <c r="X535" s="75"/>
      <c r="Y535" s="75"/>
      <c r="Z535" s="76"/>
      <c r="AA535" s="77"/>
      <c r="AB535" s="69"/>
      <c r="AC535" s="69"/>
    </row>
    <row r="536" spans="1:29" x14ac:dyDescent="0.25">
      <c r="A536" s="69"/>
      <c r="B536" s="69"/>
      <c r="C536" s="70"/>
      <c r="D536" s="71"/>
      <c r="E536" s="72"/>
      <c r="F536" s="73"/>
      <c r="G536" s="74"/>
      <c r="H536" s="69"/>
      <c r="I536" s="69"/>
      <c r="J536" s="69"/>
      <c r="K536" s="69"/>
      <c r="L536" s="69"/>
      <c r="M536" s="69"/>
      <c r="N536" s="69"/>
      <c r="O536" s="75"/>
      <c r="P536" s="76"/>
      <c r="Q536" s="75"/>
      <c r="R536" s="75"/>
      <c r="S536" s="75"/>
      <c r="T536" s="75"/>
      <c r="U536" s="75"/>
      <c r="V536" s="75"/>
      <c r="W536" s="75"/>
      <c r="X536" s="75"/>
      <c r="Y536" s="75"/>
      <c r="Z536" s="76"/>
      <c r="AA536" s="77"/>
      <c r="AB536" s="69"/>
      <c r="AC536" s="69"/>
    </row>
    <row r="537" spans="1:29" x14ac:dyDescent="0.25">
      <c r="A537" s="69"/>
      <c r="B537" s="69"/>
      <c r="C537" s="70"/>
      <c r="D537" s="71"/>
      <c r="E537" s="72"/>
      <c r="F537" s="73"/>
      <c r="G537" s="74"/>
      <c r="H537" s="69"/>
      <c r="I537" s="69"/>
      <c r="J537" s="69"/>
      <c r="K537" s="69"/>
      <c r="L537" s="69"/>
      <c r="M537" s="69"/>
      <c r="N537" s="69"/>
      <c r="O537" s="75"/>
      <c r="P537" s="76"/>
      <c r="Q537" s="75"/>
      <c r="R537" s="75"/>
      <c r="S537" s="75"/>
      <c r="T537" s="75"/>
      <c r="U537" s="75"/>
      <c r="V537" s="75"/>
      <c r="W537" s="75"/>
      <c r="X537" s="75"/>
      <c r="Y537" s="75"/>
      <c r="Z537" s="76"/>
      <c r="AA537" s="77"/>
      <c r="AB537" s="69"/>
      <c r="AC537" s="69"/>
    </row>
    <row r="538" spans="1:29" x14ac:dyDescent="0.25">
      <c r="A538" s="69"/>
      <c r="B538" s="69"/>
      <c r="C538" s="70"/>
      <c r="D538" s="71"/>
      <c r="E538" s="72"/>
      <c r="F538" s="73"/>
      <c r="G538" s="74"/>
      <c r="H538" s="69"/>
      <c r="I538" s="69"/>
      <c r="J538" s="69"/>
      <c r="K538" s="69"/>
      <c r="L538" s="69"/>
      <c r="M538" s="69"/>
      <c r="N538" s="69"/>
      <c r="O538" s="75"/>
      <c r="P538" s="76"/>
      <c r="Q538" s="75"/>
      <c r="R538" s="75"/>
      <c r="S538" s="75"/>
      <c r="T538" s="75"/>
      <c r="U538" s="75"/>
      <c r="V538" s="75"/>
      <c r="W538" s="75"/>
      <c r="X538" s="75"/>
      <c r="Y538" s="75"/>
      <c r="Z538" s="76"/>
      <c r="AA538" s="77"/>
      <c r="AB538" s="69"/>
      <c r="AC538" s="69"/>
    </row>
    <row r="539" spans="1:29" x14ac:dyDescent="0.25">
      <c r="A539" s="69"/>
      <c r="B539" s="69"/>
      <c r="C539" s="70"/>
      <c r="D539" s="71"/>
      <c r="E539" s="72"/>
      <c r="F539" s="73"/>
      <c r="G539" s="74"/>
      <c r="H539" s="69"/>
      <c r="I539" s="69"/>
      <c r="J539" s="69"/>
      <c r="K539" s="69"/>
      <c r="L539" s="69"/>
      <c r="M539" s="69"/>
      <c r="N539" s="69"/>
      <c r="O539" s="75"/>
      <c r="P539" s="76"/>
      <c r="Q539" s="75"/>
      <c r="R539" s="75"/>
      <c r="S539" s="75"/>
      <c r="T539" s="75"/>
      <c r="U539" s="75"/>
      <c r="V539" s="75"/>
      <c r="W539" s="75"/>
      <c r="X539" s="75"/>
      <c r="Y539" s="75"/>
      <c r="Z539" s="76"/>
      <c r="AA539" s="77"/>
      <c r="AB539" s="69"/>
      <c r="AC539" s="69"/>
    </row>
    <row r="540" spans="1:29" x14ac:dyDescent="0.25">
      <c r="A540" s="69"/>
      <c r="B540" s="69"/>
      <c r="C540" s="70"/>
      <c r="D540" s="71"/>
      <c r="E540" s="72"/>
      <c r="F540" s="73"/>
      <c r="G540" s="74"/>
      <c r="H540" s="69"/>
      <c r="I540" s="69"/>
      <c r="J540" s="69"/>
      <c r="K540" s="69"/>
      <c r="L540" s="69"/>
      <c r="M540" s="69"/>
      <c r="N540" s="69"/>
      <c r="O540" s="75"/>
      <c r="P540" s="76"/>
      <c r="Q540" s="75"/>
      <c r="R540" s="75"/>
      <c r="S540" s="75"/>
      <c r="T540" s="75"/>
      <c r="U540" s="75"/>
      <c r="V540" s="75"/>
      <c r="W540" s="75"/>
      <c r="X540" s="75"/>
      <c r="Y540" s="75"/>
      <c r="Z540" s="76"/>
      <c r="AA540" s="77"/>
      <c r="AB540" s="69"/>
      <c r="AC540" s="69"/>
    </row>
    <row r="541" spans="1:29" x14ac:dyDescent="0.25">
      <c r="A541" s="69"/>
      <c r="B541" s="69"/>
      <c r="C541" s="70"/>
      <c r="D541" s="71"/>
      <c r="E541" s="72"/>
      <c r="F541" s="73"/>
      <c r="G541" s="74"/>
      <c r="H541" s="69"/>
      <c r="I541" s="69"/>
      <c r="J541" s="69"/>
      <c r="K541" s="69"/>
      <c r="L541" s="69"/>
      <c r="M541" s="69"/>
      <c r="N541" s="69"/>
      <c r="O541" s="75"/>
      <c r="P541" s="76"/>
      <c r="Q541" s="75"/>
      <c r="R541" s="75"/>
      <c r="S541" s="75"/>
      <c r="T541" s="75"/>
      <c r="U541" s="75"/>
      <c r="V541" s="75"/>
      <c r="W541" s="75"/>
      <c r="X541" s="75"/>
      <c r="Y541" s="75"/>
      <c r="Z541" s="76"/>
      <c r="AA541" s="77"/>
      <c r="AB541" s="69"/>
      <c r="AC541" s="69"/>
    </row>
    <row r="542" spans="1:29" x14ac:dyDescent="0.25">
      <c r="A542" s="69"/>
      <c r="B542" s="69"/>
      <c r="C542" s="70"/>
      <c r="D542" s="71"/>
      <c r="E542" s="72"/>
      <c r="F542" s="73"/>
      <c r="G542" s="74"/>
      <c r="H542" s="69"/>
      <c r="I542" s="69"/>
      <c r="J542" s="69"/>
      <c r="K542" s="69"/>
      <c r="L542" s="69"/>
      <c r="M542" s="69"/>
      <c r="N542" s="69"/>
      <c r="O542" s="75"/>
      <c r="P542" s="76"/>
      <c r="Q542" s="75"/>
      <c r="R542" s="75"/>
      <c r="S542" s="75"/>
      <c r="T542" s="75"/>
      <c r="U542" s="75"/>
      <c r="V542" s="75"/>
      <c r="W542" s="75"/>
      <c r="X542" s="75"/>
      <c r="Y542" s="75"/>
      <c r="Z542" s="76"/>
      <c r="AA542" s="77"/>
      <c r="AB542" s="69"/>
      <c r="AC542" s="69"/>
    </row>
    <row r="543" spans="1:29" x14ac:dyDescent="0.25">
      <c r="A543" s="69"/>
      <c r="B543" s="69"/>
      <c r="C543" s="70"/>
      <c r="D543" s="71"/>
      <c r="E543" s="72"/>
      <c r="F543" s="73"/>
      <c r="G543" s="74"/>
      <c r="H543" s="69"/>
      <c r="I543" s="69"/>
      <c r="J543" s="69"/>
      <c r="K543" s="69"/>
      <c r="L543" s="69"/>
      <c r="M543" s="69"/>
      <c r="N543" s="69"/>
      <c r="O543" s="75"/>
      <c r="P543" s="76"/>
      <c r="Q543" s="75"/>
      <c r="R543" s="75"/>
      <c r="S543" s="75"/>
      <c r="T543" s="75"/>
      <c r="U543" s="75"/>
      <c r="V543" s="75"/>
      <c r="W543" s="75"/>
      <c r="X543" s="75"/>
      <c r="Y543" s="75"/>
      <c r="Z543" s="76"/>
      <c r="AA543" s="77"/>
      <c r="AB543" s="69"/>
      <c r="AC543" s="69"/>
    </row>
    <row r="544" spans="1:29" x14ac:dyDescent="0.25">
      <c r="A544" s="69"/>
      <c r="B544" s="69"/>
      <c r="C544" s="70"/>
      <c r="D544" s="71"/>
      <c r="E544" s="72"/>
      <c r="F544" s="73"/>
      <c r="G544" s="74"/>
      <c r="H544" s="69"/>
      <c r="I544" s="69"/>
      <c r="J544" s="69"/>
      <c r="K544" s="69"/>
      <c r="L544" s="69"/>
      <c r="M544" s="69"/>
      <c r="N544" s="69"/>
      <c r="O544" s="75"/>
      <c r="P544" s="76"/>
      <c r="Q544" s="75"/>
      <c r="R544" s="75"/>
      <c r="S544" s="75"/>
      <c r="T544" s="75"/>
      <c r="U544" s="75"/>
      <c r="V544" s="75"/>
      <c r="W544" s="75"/>
      <c r="X544" s="75"/>
      <c r="Y544" s="75"/>
      <c r="Z544" s="76"/>
      <c r="AA544" s="77"/>
      <c r="AB544" s="69"/>
      <c r="AC544" s="69"/>
    </row>
    <row r="545" spans="1:29" x14ac:dyDescent="0.25">
      <c r="A545" s="69"/>
      <c r="B545" s="69"/>
      <c r="C545" s="70"/>
      <c r="D545" s="71"/>
      <c r="E545" s="72"/>
      <c r="F545" s="73"/>
      <c r="G545" s="74"/>
      <c r="H545" s="69"/>
      <c r="I545" s="69"/>
      <c r="J545" s="69"/>
      <c r="K545" s="69"/>
      <c r="L545" s="69"/>
      <c r="M545" s="69"/>
      <c r="N545" s="69"/>
      <c r="O545" s="75"/>
      <c r="P545" s="76"/>
      <c r="Q545" s="75"/>
      <c r="R545" s="75"/>
      <c r="S545" s="75"/>
      <c r="T545" s="75"/>
      <c r="U545" s="75"/>
      <c r="V545" s="75"/>
      <c r="W545" s="75"/>
      <c r="X545" s="75"/>
      <c r="Y545" s="75"/>
      <c r="Z545" s="76"/>
      <c r="AA545" s="77"/>
      <c r="AB545" s="69"/>
      <c r="AC545" s="69"/>
    </row>
    <row r="546" spans="1:29" x14ac:dyDescent="0.25">
      <c r="A546" s="69"/>
      <c r="B546" s="69"/>
      <c r="C546" s="70"/>
      <c r="D546" s="71"/>
      <c r="E546" s="72"/>
      <c r="F546" s="73"/>
      <c r="G546" s="74"/>
      <c r="H546" s="69"/>
      <c r="I546" s="69"/>
      <c r="J546" s="69"/>
      <c r="K546" s="69"/>
      <c r="L546" s="69"/>
      <c r="M546" s="69"/>
      <c r="N546" s="69"/>
      <c r="O546" s="75"/>
      <c r="P546" s="76"/>
      <c r="Q546" s="75"/>
      <c r="R546" s="75"/>
      <c r="S546" s="75"/>
      <c r="T546" s="75"/>
      <c r="U546" s="75"/>
      <c r="V546" s="75"/>
      <c r="W546" s="75"/>
      <c r="X546" s="75"/>
      <c r="Y546" s="75"/>
      <c r="Z546" s="76"/>
      <c r="AA546" s="77"/>
      <c r="AB546" s="69"/>
      <c r="AC546" s="69"/>
    </row>
    <row r="547" spans="1:29" x14ac:dyDescent="0.25">
      <c r="A547" s="69"/>
      <c r="B547" s="69"/>
      <c r="C547" s="70"/>
      <c r="D547" s="71"/>
      <c r="E547" s="72"/>
      <c r="F547" s="73"/>
      <c r="G547" s="74"/>
      <c r="H547" s="69"/>
      <c r="I547" s="69"/>
      <c r="J547" s="69"/>
      <c r="K547" s="69"/>
      <c r="L547" s="69"/>
      <c r="M547" s="69"/>
      <c r="N547" s="69"/>
      <c r="O547" s="75"/>
      <c r="P547" s="76"/>
      <c r="Q547" s="75"/>
      <c r="R547" s="75"/>
      <c r="S547" s="75"/>
      <c r="T547" s="75"/>
      <c r="U547" s="75"/>
      <c r="V547" s="75"/>
      <c r="W547" s="75"/>
      <c r="X547" s="75"/>
      <c r="Y547" s="75"/>
      <c r="Z547" s="76"/>
      <c r="AA547" s="77"/>
      <c r="AB547" s="69"/>
      <c r="AC547" s="69"/>
    </row>
    <row r="548" spans="1:29" x14ac:dyDescent="0.25">
      <c r="A548" s="69"/>
      <c r="B548" s="69"/>
      <c r="C548" s="70"/>
      <c r="D548" s="71"/>
      <c r="E548" s="72"/>
      <c r="F548" s="73"/>
      <c r="G548" s="74"/>
      <c r="H548" s="69"/>
      <c r="I548" s="69"/>
      <c r="J548" s="69"/>
      <c r="K548" s="69"/>
      <c r="L548" s="69"/>
      <c r="M548" s="69"/>
      <c r="N548" s="69"/>
      <c r="O548" s="75"/>
      <c r="P548" s="76"/>
      <c r="Q548" s="75"/>
      <c r="R548" s="75"/>
      <c r="S548" s="75"/>
      <c r="T548" s="75"/>
      <c r="U548" s="75"/>
      <c r="V548" s="75"/>
      <c r="W548" s="75"/>
      <c r="X548" s="75"/>
      <c r="Y548" s="75"/>
      <c r="Z548" s="76"/>
      <c r="AA548" s="77"/>
      <c r="AB548" s="69"/>
      <c r="AC548" s="69"/>
    </row>
    <row r="549" spans="1:29" x14ac:dyDescent="0.25">
      <c r="A549" s="69"/>
      <c r="B549" s="69"/>
      <c r="C549" s="70"/>
      <c r="D549" s="71"/>
      <c r="E549" s="72"/>
      <c r="F549" s="73"/>
      <c r="G549" s="74"/>
      <c r="H549" s="69"/>
      <c r="I549" s="69"/>
      <c r="J549" s="69"/>
      <c r="K549" s="69"/>
      <c r="L549" s="69"/>
      <c r="M549" s="69"/>
      <c r="N549" s="69"/>
      <c r="O549" s="75"/>
      <c r="P549" s="76"/>
      <c r="Q549" s="75"/>
      <c r="R549" s="75"/>
      <c r="S549" s="75"/>
      <c r="T549" s="75"/>
      <c r="U549" s="75"/>
      <c r="V549" s="75"/>
      <c r="W549" s="75"/>
      <c r="X549" s="75"/>
      <c r="Y549" s="75"/>
      <c r="Z549" s="76"/>
      <c r="AA549" s="77"/>
      <c r="AB549" s="69"/>
      <c r="AC549" s="69"/>
    </row>
    <row r="550" spans="1:29" x14ac:dyDescent="0.25">
      <c r="A550" s="69"/>
      <c r="B550" s="69"/>
      <c r="C550" s="70"/>
      <c r="D550" s="71"/>
      <c r="E550" s="72"/>
      <c r="F550" s="73"/>
      <c r="G550" s="74"/>
      <c r="H550" s="69"/>
      <c r="I550" s="69"/>
      <c r="J550" s="69"/>
      <c r="K550" s="69"/>
      <c r="L550" s="69"/>
      <c r="M550" s="69"/>
      <c r="N550" s="69"/>
      <c r="O550" s="75"/>
      <c r="P550" s="76"/>
      <c r="Q550" s="75"/>
      <c r="R550" s="75"/>
      <c r="S550" s="75"/>
      <c r="T550" s="75"/>
      <c r="U550" s="75"/>
      <c r="V550" s="75"/>
      <c r="W550" s="75"/>
      <c r="X550" s="75"/>
      <c r="Y550" s="75"/>
      <c r="Z550" s="76"/>
      <c r="AA550" s="77"/>
      <c r="AB550" s="69"/>
      <c r="AC550" s="69"/>
    </row>
    <row r="551" spans="1:29" x14ac:dyDescent="0.25">
      <c r="A551" s="69"/>
      <c r="B551" s="69"/>
      <c r="C551" s="70"/>
      <c r="D551" s="71"/>
      <c r="E551" s="72"/>
      <c r="F551" s="73"/>
      <c r="G551" s="74"/>
      <c r="H551" s="69"/>
      <c r="I551" s="69"/>
      <c r="J551" s="69"/>
      <c r="K551" s="69"/>
      <c r="L551" s="69"/>
      <c r="M551" s="69"/>
      <c r="N551" s="69"/>
      <c r="O551" s="75"/>
      <c r="P551" s="76"/>
      <c r="Q551" s="75"/>
      <c r="R551" s="75"/>
      <c r="S551" s="75"/>
      <c r="T551" s="75"/>
      <c r="U551" s="75"/>
      <c r="V551" s="75"/>
      <c r="W551" s="75"/>
      <c r="X551" s="75"/>
      <c r="Y551" s="75"/>
      <c r="Z551" s="76"/>
      <c r="AA551" s="77"/>
      <c r="AB551" s="69"/>
      <c r="AC551" s="69"/>
    </row>
    <row r="552" spans="1:29" x14ac:dyDescent="0.25">
      <c r="A552" s="69"/>
      <c r="B552" s="69"/>
      <c r="C552" s="70"/>
      <c r="D552" s="71"/>
      <c r="E552" s="72"/>
      <c r="F552" s="73"/>
      <c r="G552" s="74"/>
      <c r="H552" s="69"/>
      <c r="I552" s="69"/>
      <c r="J552" s="69"/>
      <c r="K552" s="69"/>
      <c r="L552" s="69"/>
      <c r="M552" s="69"/>
      <c r="N552" s="69"/>
      <c r="O552" s="75"/>
      <c r="P552" s="76"/>
      <c r="Q552" s="75"/>
      <c r="R552" s="75"/>
      <c r="S552" s="75"/>
      <c r="T552" s="75"/>
      <c r="U552" s="75"/>
      <c r="V552" s="75"/>
      <c r="W552" s="75"/>
      <c r="X552" s="75"/>
      <c r="Y552" s="75"/>
      <c r="Z552" s="76"/>
      <c r="AA552" s="77"/>
      <c r="AB552" s="69"/>
      <c r="AC552" s="69"/>
    </row>
    <row r="553" spans="1:29" x14ac:dyDescent="0.25">
      <c r="A553" s="69"/>
      <c r="B553" s="69"/>
      <c r="C553" s="70"/>
      <c r="D553" s="71"/>
      <c r="E553" s="72"/>
      <c r="F553" s="73"/>
      <c r="G553" s="74"/>
      <c r="H553" s="69"/>
      <c r="I553" s="69"/>
      <c r="J553" s="69"/>
      <c r="K553" s="69"/>
      <c r="L553" s="69"/>
      <c r="M553" s="69"/>
      <c r="N553" s="69"/>
      <c r="O553" s="75"/>
      <c r="P553" s="76"/>
      <c r="Q553" s="75"/>
      <c r="R553" s="75"/>
      <c r="S553" s="75"/>
      <c r="T553" s="75"/>
      <c r="U553" s="75"/>
      <c r="V553" s="75"/>
      <c r="W553" s="75"/>
      <c r="X553" s="75"/>
      <c r="Y553" s="75"/>
      <c r="Z553" s="76"/>
      <c r="AA553" s="77"/>
      <c r="AB553" s="69"/>
      <c r="AC553" s="69"/>
    </row>
    <row r="554" spans="1:29" x14ac:dyDescent="0.25">
      <c r="A554" s="69"/>
      <c r="B554" s="69"/>
      <c r="C554" s="70"/>
      <c r="D554" s="71"/>
      <c r="E554" s="72"/>
      <c r="F554" s="73"/>
      <c r="G554" s="74"/>
      <c r="H554" s="69"/>
      <c r="I554" s="69"/>
      <c r="J554" s="69"/>
      <c r="K554" s="69"/>
      <c r="L554" s="69"/>
      <c r="M554" s="69"/>
      <c r="N554" s="69"/>
      <c r="O554" s="75"/>
      <c r="P554" s="76"/>
      <c r="Q554" s="75"/>
      <c r="R554" s="75"/>
      <c r="S554" s="75"/>
      <c r="T554" s="75"/>
      <c r="U554" s="75"/>
      <c r="V554" s="75"/>
      <c r="W554" s="75"/>
      <c r="X554" s="75"/>
      <c r="Y554" s="75"/>
      <c r="Z554" s="76"/>
      <c r="AA554" s="77"/>
      <c r="AB554" s="69"/>
      <c r="AC554" s="69"/>
    </row>
    <row r="555" spans="1:29" x14ac:dyDescent="0.25">
      <c r="A555" s="69"/>
      <c r="B555" s="69"/>
      <c r="C555" s="70"/>
      <c r="D555" s="71"/>
      <c r="E555" s="72"/>
      <c r="F555" s="73"/>
      <c r="G555" s="74"/>
      <c r="H555" s="69"/>
      <c r="I555" s="69"/>
      <c r="J555" s="69"/>
      <c r="K555" s="69"/>
      <c r="L555" s="69"/>
      <c r="M555" s="69"/>
      <c r="N555" s="69"/>
      <c r="O555" s="75"/>
      <c r="P555" s="76"/>
      <c r="Q555" s="75"/>
      <c r="R555" s="75"/>
      <c r="S555" s="75"/>
      <c r="T555" s="75"/>
      <c r="U555" s="75"/>
      <c r="V555" s="75"/>
      <c r="W555" s="75"/>
      <c r="X555" s="75"/>
      <c r="Y555" s="75"/>
      <c r="Z555" s="76"/>
      <c r="AA555" s="77"/>
      <c r="AB555" s="69"/>
      <c r="AC555" s="69"/>
    </row>
    <row r="556" spans="1:29" x14ac:dyDescent="0.25">
      <c r="A556" s="69"/>
      <c r="B556" s="69"/>
      <c r="C556" s="70"/>
      <c r="D556" s="71"/>
      <c r="E556" s="72"/>
      <c r="F556" s="73"/>
      <c r="G556" s="74"/>
      <c r="H556" s="69"/>
      <c r="I556" s="69"/>
      <c r="J556" s="69"/>
      <c r="K556" s="69"/>
      <c r="L556" s="69"/>
      <c r="M556" s="69"/>
      <c r="N556" s="69"/>
      <c r="O556" s="75"/>
      <c r="P556" s="76"/>
      <c r="Q556" s="75"/>
      <c r="R556" s="75"/>
      <c r="S556" s="75"/>
      <c r="T556" s="75"/>
      <c r="U556" s="75"/>
      <c r="V556" s="75"/>
      <c r="W556" s="75"/>
      <c r="X556" s="75"/>
      <c r="Y556" s="75"/>
      <c r="Z556" s="76"/>
      <c r="AA556" s="77"/>
      <c r="AB556" s="69"/>
      <c r="AC556" s="69"/>
    </row>
    <row r="557" spans="1:29" x14ac:dyDescent="0.25">
      <c r="A557" s="69"/>
      <c r="B557" s="69"/>
      <c r="C557" s="70"/>
      <c r="D557" s="71"/>
      <c r="E557" s="72"/>
      <c r="F557" s="73"/>
      <c r="G557" s="74"/>
      <c r="H557" s="69"/>
      <c r="I557" s="69"/>
      <c r="J557" s="69"/>
      <c r="K557" s="69"/>
      <c r="L557" s="69"/>
      <c r="M557" s="69"/>
      <c r="N557" s="69"/>
      <c r="O557" s="75"/>
      <c r="P557" s="76"/>
      <c r="Q557" s="75"/>
      <c r="R557" s="75"/>
      <c r="S557" s="75"/>
      <c r="T557" s="75"/>
      <c r="U557" s="75"/>
      <c r="V557" s="75"/>
      <c r="W557" s="75"/>
      <c r="X557" s="75"/>
      <c r="Y557" s="75"/>
      <c r="Z557" s="76"/>
      <c r="AA557" s="77"/>
      <c r="AB557" s="69"/>
      <c r="AC557" s="69"/>
    </row>
    <row r="558" spans="1:29" x14ac:dyDescent="0.25">
      <c r="A558" s="69"/>
      <c r="B558" s="69"/>
      <c r="C558" s="70"/>
      <c r="D558" s="71"/>
      <c r="E558" s="72"/>
      <c r="F558" s="73"/>
      <c r="G558" s="74"/>
      <c r="H558" s="69"/>
      <c r="I558" s="69"/>
      <c r="J558" s="69"/>
      <c r="K558" s="69"/>
      <c r="L558" s="69"/>
      <c r="M558" s="69"/>
      <c r="N558" s="69"/>
      <c r="O558" s="75"/>
      <c r="P558" s="76"/>
      <c r="Q558" s="75"/>
      <c r="R558" s="75"/>
      <c r="S558" s="75"/>
      <c r="T558" s="75"/>
      <c r="U558" s="75"/>
      <c r="V558" s="75"/>
      <c r="W558" s="75"/>
      <c r="X558" s="75"/>
      <c r="Y558" s="75"/>
      <c r="Z558" s="76"/>
      <c r="AA558" s="77"/>
      <c r="AB558" s="69"/>
      <c r="AC558" s="69"/>
    </row>
    <row r="559" spans="1:29" x14ac:dyDescent="0.25">
      <c r="A559" s="69"/>
      <c r="B559" s="69"/>
      <c r="C559" s="70"/>
      <c r="D559" s="71"/>
      <c r="E559" s="72"/>
      <c r="F559" s="73"/>
      <c r="G559" s="74"/>
      <c r="H559" s="69"/>
      <c r="I559" s="69"/>
      <c r="J559" s="69"/>
      <c r="K559" s="69"/>
      <c r="L559" s="69"/>
      <c r="M559" s="69"/>
      <c r="N559" s="69"/>
      <c r="O559" s="75"/>
      <c r="P559" s="76"/>
      <c r="Q559" s="75"/>
      <c r="R559" s="75"/>
      <c r="S559" s="75"/>
      <c r="T559" s="75"/>
      <c r="U559" s="75"/>
      <c r="V559" s="75"/>
      <c r="W559" s="75"/>
      <c r="X559" s="75"/>
      <c r="Y559" s="75"/>
      <c r="Z559" s="76"/>
      <c r="AA559" s="77"/>
      <c r="AB559" s="69"/>
      <c r="AC559" s="69"/>
    </row>
    <row r="560" spans="1:29" x14ac:dyDescent="0.25">
      <c r="A560" s="69"/>
      <c r="B560" s="69"/>
      <c r="C560" s="70"/>
      <c r="D560" s="71"/>
      <c r="E560" s="72"/>
      <c r="F560" s="73"/>
      <c r="G560" s="74"/>
      <c r="H560" s="69"/>
      <c r="I560" s="69"/>
      <c r="J560" s="69"/>
      <c r="K560" s="69"/>
      <c r="L560" s="69"/>
      <c r="M560" s="69"/>
      <c r="N560" s="69"/>
      <c r="O560" s="75"/>
      <c r="P560" s="76"/>
      <c r="Q560" s="75"/>
      <c r="R560" s="75"/>
      <c r="S560" s="75"/>
      <c r="T560" s="75"/>
      <c r="U560" s="75"/>
      <c r="V560" s="75"/>
      <c r="W560" s="75"/>
      <c r="X560" s="75"/>
      <c r="Y560" s="75"/>
      <c r="Z560" s="76"/>
      <c r="AA560" s="77"/>
      <c r="AB560" s="69"/>
      <c r="AC560" s="69"/>
    </row>
    <row r="561" spans="1:29" x14ac:dyDescent="0.25">
      <c r="A561" s="69"/>
      <c r="B561" s="69"/>
      <c r="C561" s="70"/>
      <c r="D561" s="71"/>
      <c r="E561" s="72"/>
      <c r="F561" s="73"/>
      <c r="G561" s="74"/>
      <c r="H561" s="69"/>
      <c r="I561" s="69"/>
      <c r="J561" s="69"/>
      <c r="K561" s="69"/>
      <c r="L561" s="69"/>
      <c r="M561" s="69"/>
      <c r="N561" s="69"/>
      <c r="O561" s="75"/>
      <c r="P561" s="76"/>
      <c r="Q561" s="75"/>
      <c r="R561" s="75"/>
      <c r="S561" s="75"/>
      <c r="T561" s="75"/>
      <c r="U561" s="75"/>
      <c r="V561" s="75"/>
      <c r="W561" s="75"/>
      <c r="X561" s="75"/>
      <c r="Y561" s="75"/>
      <c r="Z561" s="76"/>
      <c r="AA561" s="77"/>
      <c r="AB561" s="69"/>
      <c r="AC561" s="69"/>
    </row>
    <row r="562" spans="1:29" x14ac:dyDescent="0.25">
      <c r="A562" s="69"/>
      <c r="B562" s="69"/>
      <c r="C562" s="70"/>
      <c r="D562" s="71"/>
      <c r="E562" s="72"/>
      <c r="F562" s="73"/>
      <c r="G562" s="74"/>
      <c r="H562" s="69"/>
      <c r="I562" s="69"/>
      <c r="J562" s="69"/>
      <c r="K562" s="69"/>
      <c r="L562" s="69"/>
      <c r="M562" s="69"/>
      <c r="N562" s="69"/>
      <c r="O562" s="75"/>
      <c r="P562" s="76"/>
      <c r="Q562" s="75"/>
      <c r="R562" s="75"/>
      <c r="S562" s="75"/>
      <c r="T562" s="75"/>
      <c r="U562" s="75"/>
      <c r="V562" s="75"/>
      <c r="W562" s="75"/>
      <c r="X562" s="75"/>
      <c r="Y562" s="75"/>
      <c r="Z562" s="76"/>
      <c r="AA562" s="77"/>
      <c r="AB562" s="69"/>
      <c r="AC562" s="69"/>
    </row>
    <row r="563" spans="1:29" x14ac:dyDescent="0.25">
      <c r="A563" s="69"/>
      <c r="B563" s="69"/>
      <c r="C563" s="70"/>
      <c r="D563" s="71"/>
      <c r="E563" s="72"/>
      <c r="F563" s="73"/>
      <c r="G563" s="74"/>
      <c r="H563" s="69"/>
      <c r="I563" s="69"/>
      <c r="J563" s="69"/>
      <c r="K563" s="69"/>
      <c r="L563" s="69"/>
      <c r="M563" s="69"/>
      <c r="N563" s="69"/>
      <c r="O563" s="75"/>
      <c r="P563" s="76"/>
      <c r="Q563" s="75"/>
      <c r="R563" s="75"/>
      <c r="S563" s="75"/>
      <c r="T563" s="75"/>
      <c r="U563" s="75"/>
      <c r="V563" s="75"/>
      <c r="W563" s="75"/>
      <c r="X563" s="75"/>
      <c r="Y563" s="75"/>
      <c r="Z563" s="76"/>
      <c r="AA563" s="77"/>
      <c r="AB563" s="69"/>
      <c r="AC563" s="69"/>
    </row>
    <row r="564" spans="1:29" x14ac:dyDescent="0.25">
      <c r="A564" s="69"/>
      <c r="B564" s="69"/>
      <c r="C564" s="70"/>
      <c r="D564" s="71"/>
      <c r="E564" s="72"/>
      <c r="F564" s="73"/>
      <c r="G564" s="74"/>
      <c r="H564" s="69"/>
      <c r="I564" s="69"/>
      <c r="J564" s="69"/>
      <c r="K564" s="69"/>
      <c r="L564" s="69"/>
      <c r="M564" s="69"/>
      <c r="N564" s="69"/>
      <c r="O564" s="75"/>
      <c r="P564" s="76"/>
      <c r="Q564" s="75"/>
      <c r="R564" s="75"/>
      <c r="S564" s="75"/>
      <c r="T564" s="75"/>
      <c r="U564" s="75"/>
      <c r="V564" s="75"/>
      <c r="W564" s="75"/>
      <c r="X564" s="75"/>
      <c r="Y564" s="75"/>
      <c r="Z564" s="76"/>
      <c r="AA564" s="77"/>
      <c r="AB564" s="69"/>
      <c r="AC564" s="69"/>
    </row>
    <row r="565" spans="1:29" x14ac:dyDescent="0.25">
      <c r="A565" s="69"/>
      <c r="B565" s="69"/>
      <c r="C565" s="70"/>
      <c r="D565" s="71"/>
      <c r="E565" s="72"/>
      <c r="F565" s="73"/>
      <c r="G565" s="74"/>
      <c r="H565" s="69"/>
      <c r="I565" s="69"/>
      <c r="J565" s="69"/>
      <c r="K565" s="69"/>
      <c r="L565" s="69"/>
      <c r="M565" s="69"/>
      <c r="N565" s="69"/>
      <c r="O565" s="75"/>
      <c r="P565" s="76"/>
      <c r="Q565" s="75"/>
      <c r="R565" s="75"/>
      <c r="S565" s="75"/>
      <c r="T565" s="75"/>
      <c r="U565" s="75"/>
      <c r="V565" s="75"/>
      <c r="W565" s="75"/>
      <c r="X565" s="75"/>
      <c r="Y565" s="75"/>
      <c r="Z565" s="76"/>
      <c r="AA565" s="77"/>
      <c r="AB565" s="69"/>
      <c r="AC565" s="69"/>
    </row>
    <row r="566" spans="1:29" x14ac:dyDescent="0.25">
      <c r="A566" s="69"/>
      <c r="B566" s="69"/>
      <c r="C566" s="70"/>
      <c r="D566" s="71"/>
      <c r="E566" s="72"/>
      <c r="F566" s="73"/>
      <c r="G566" s="74"/>
      <c r="H566" s="69"/>
      <c r="I566" s="69"/>
      <c r="J566" s="69"/>
      <c r="K566" s="69"/>
      <c r="L566" s="69"/>
      <c r="M566" s="69"/>
      <c r="N566" s="69"/>
      <c r="O566" s="75"/>
      <c r="P566" s="76"/>
      <c r="Q566" s="75"/>
      <c r="R566" s="75"/>
      <c r="S566" s="75"/>
      <c r="T566" s="75"/>
      <c r="U566" s="75"/>
      <c r="V566" s="75"/>
      <c r="W566" s="75"/>
      <c r="X566" s="75"/>
      <c r="Y566" s="75"/>
      <c r="Z566" s="76"/>
      <c r="AA566" s="77"/>
      <c r="AB566" s="69"/>
      <c r="AC566" s="69"/>
    </row>
    <row r="567" spans="1:29" x14ac:dyDescent="0.25">
      <c r="A567" s="69"/>
      <c r="B567" s="69"/>
      <c r="C567" s="70"/>
      <c r="D567" s="71"/>
      <c r="E567" s="72"/>
      <c r="F567" s="73"/>
      <c r="G567" s="74"/>
      <c r="H567" s="69"/>
      <c r="I567" s="69"/>
      <c r="J567" s="69"/>
      <c r="K567" s="69"/>
      <c r="L567" s="69"/>
      <c r="M567" s="69"/>
      <c r="N567" s="69"/>
      <c r="O567" s="75"/>
      <c r="P567" s="76"/>
      <c r="Q567" s="75"/>
      <c r="R567" s="75"/>
      <c r="S567" s="75"/>
      <c r="T567" s="75"/>
      <c r="U567" s="75"/>
      <c r="V567" s="75"/>
      <c r="W567" s="75"/>
      <c r="X567" s="75"/>
      <c r="Y567" s="75"/>
      <c r="Z567" s="76"/>
      <c r="AA567" s="77"/>
      <c r="AB567" s="69"/>
      <c r="AC567" s="69"/>
    </row>
    <row r="568" spans="1:29" x14ac:dyDescent="0.25">
      <c r="A568" s="69"/>
      <c r="B568" s="69"/>
      <c r="C568" s="70"/>
      <c r="D568" s="71"/>
      <c r="E568" s="72"/>
      <c r="F568" s="73"/>
      <c r="G568" s="74"/>
      <c r="H568" s="69"/>
      <c r="I568" s="69"/>
      <c r="J568" s="69"/>
      <c r="K568" s="69"/>
      <c r="L568" s="69"/>
      <c r="M568" s="69"/>
      <c r="N568" s="69"/>
      <c r="O568" s="75"/>
      <c r="P568" s="76"/>
      <c r="Q568" s="75"/>
      <c r="R568" s="75"/>
      <c r="S568" s="75"/>
      <c r="T568" s="75"/>
      <c r="U568" s="75"/>
      <c r="V568" s="75"/>
      <c r="W568" s="75"/>
      <c r="X568" s="75"/>
      <c r="Y568" s="75"/>
      <c r="Z568" s="76"/>
      <c r="AA568" s="77"/>
      <c r="AB568" s="69"/>
      <c r="AC568" s="69"/>
    </row>
    <row r="569" spans="1:29" x14ac:dyDescent="0.25">
      <c r="A569" s="69"/>
      <c r="B569" s="69"/>
      <c r="C569" s="70"/>
      <c r="D569" s="71"/>
      <c r="E569" s="72"/>
      <c r="F569" s="73"/>
      <c r="G569" s="74"/>
      <c r="H569" s="69"/>
      <c r="I569" s="69"/>
      <c r="J569" s="69"/>
      <c r="K569" s="69"/>
      <c r="L569" s="69"/>
      <c r="M569" s="69"/>
      <c r="N569" s="69"/>
      <c r="O569" s="75"/>
      <c r="P569" s="76"/>
      <c r="Q569" s="75"/>
      <c r="R569" s="75"/>
      <c r="S569" s="75"/>
      <c r="T569" s="75"/>
      <c r="U569" s="75"/>
      <c r="V569" s="75"/>
      <c r="W569" s="75"/>
      <c r="X569" s="75"/>
      <c r="Y569" s="75"/>
      <c r="Z569" s="76"/>
      <c r="AA569" s="77"/>
      <c r="AB569" s="69"/>
      <c r="AC569" s="69"/>
    </row>
    <row r="570" spans="1:29" x14ac:dyDescent="0.25">
      <c r="A570" s="69"/>
      <c r="B570" s="69"/>
      <c r="C570" s="70"/>
      <c r="D570" s="71"/>
      <c r="E570" s="72"/>
      <c r="F570" s="73"/>
      <c r="G570" s="74"/>
      <c r="H570" s="69"/>
      <c r="I570" s="69"/>
      <c r="J570" s="69"/>
      <c r="K570" s="69"/>
      <c r="L570" s="69"/>
      <c r="M570" s="69"/>
      <c r="N570" s="69"/>
      <c r="O570" s="75"/>
      <c r="P570" s="76"/>
      <c r="Q570" s="75"/>
      <c r="R570" s="75"/>
      <c r="S570" s="75"/>
      <c r="T570" s="75"/>
      <c r="U570" s="75"/>
      <c r="V570" s="75"/>
      <c r="W570" s="75"/>
      <c r="X570" s="75"/>
      <c r="Y570" s="75"/>
      <c r="Z570" s="76"/>
      <c r="AA570" s="77"/>
      <c r="AB570" s="69"/>
      <c r="AC570" s="69"/>
    </row>
    <row r="571" spans="1:29" x14ac:dyDescent="0.25">
      <c r="A571" s="69"/>
      <c r="B571" s="69"/>
      <c r="C571" s="70"/>
      <c r="D571" s="71"/>
      <c r="E571" s="72"/>
      <c r="F571" s="73"/>
      <c r="G571" s="74"/>
      <c r="H571" s="69"/>
      <c r="I571" s="69"/>
      <c r="J571" s="69"/>
      <c r="K571" s="69"/>
      <c r="L571" s="69"/>
      <c r="M571" s="69"/>
      <c r="N571" s="69"/>
      <c r="O571" s="75"/>
      <c r="P571" s="76"/>
      <c r="Q571" s="75"/>
      <c r="R571" s="75"/>
      <c r="S571" s="75"/>
      <c r="T571" s="75"/>
      <c r="U571" s="75"/>
      <c r="V571" s="75"/>
      <c r="W571" s="75"/>
      <c r="X571" s="75"/>
      <c r="Y571" s="75"/>
      <c r="Z571" s="76"/>
      <c r="AA571" s="77"/>
      <c r="AB571" s="69"/>
      <c r="AC571" s="69"/>
    </row>
    <row r="572" spans="1:29" x14ac:dyDescent="0.25">
      <c r="A572" s="69"/>
      <c r="B572" s="69"/>
      <c r="C572" s="70"/>
      <c r="D572" s="71"/>
      <c r="E572" s="72"/>
      <c r="F572" s="73"/>
      <c r="G572" s="74"/>
      <c r="H572" s="69"/>
      <c r="I572" s="69"/>
      <c r="J572" s="69"/>
      <c r="K572" s="69"/>
      <c r="L572" s="69"/>
      <c r="M572" s="69"/>
      <c r="N572" s="69"/>
      <c r="O572" s="75"/>
      <c r="P572" s="76"/>
      <c r="Q572" s="75"/>
      <c r="R572" s="75"/>
      <c r="S572" s="75"/>
      <c r="T572" s="75"/>
      <c r="U572" s="75"/>
      <c r="V572" s="75"/>
      <c r="W572" s="75"/>
      <c r="X572" s="75"/>
      <c r="Y572" s="75"/>
      <c r="Z572" s="76"/>
      <c r="AA572" s="77"/>
      <c r="AB572" s="69"/>
      <c r="AC572" s="69"/>
    </row>
    <row r="573" spans="1:29" x14ac:dyDescent="0.25">
      <c r="A573" s="69"/>
      <c r="B573" s="69"/>
      <c r="C573" s="70"/>
      <c r="D573" s="71"/>
      <c r="E573" s="72"/>
      <c r="F573" s="73"/>
      <c r="G573" s="74"/>
      <c r="H573" s="69"/>
      <c r="I573" s="69"/>
      <c r="J573" s="69"/>
      <c r="K573" s="69"/>
      <c r="L573" s="69"/>
      <c r="M573" s="69"/>
      <c r="N573" s="69"/>
      <c r="O573" s="75"/>
      <c r="P573" s="76"/>
      <c r="Q573" s="75"/>
      <c r="R573" s="75"/>
      <c r="S573" s="75"/>
      <c r="T573" s="75"/>
      <c r="U573" s="75"/>
      <c r="V573" s="75"/>
      <c r="W573" s="75"/>
      <c r="X573" s="75"/>
      <c r="Y573" s="75"/>
      <c r="Z573" s="76"/>
      <c r="AA573" s="77"/>
      <c r="AB573" s="69"/>
      <c r="AC573" s="69"/>
    </row>
    <row r="574" spans="1:29" x14ac:dyDescent="0.25">
      <c r="A574" s="69"/>
      <c r="B574" s="69"/>
      <c r="C574" s="70"/>
      <c r="D574" s="71"/>
      <c r="E574" s="72"/>
      <c r="F574" s="73"/>
      <c r="G574" s="74"/>
      <c r="H574" s="69"/>
      <c r="I574" s="69"/>
      <c r="J574" s="69"/>
      <c r="K574" s="69"/>
      <c r="L574" s="69"/>
      <c r="M574" s="69"/>
      <c r="N574" s="69"/>
      <c r="O574" s="75"/>
      <c r="P574" s="76"/>
      <c r="Q574" s="75"/>
      <c r="R574" s="75"/>
      <c r="S574" s="75"/>
      <c r="T574" s="75"/>
      <c r="U574" s="75"/>
      <c r="V574" s="75"/>
      <c r="W574" s="75"/>
      <c r="X574" s="75"/>
      <c r="Y574" s="75"/>
      <c r="Z574" s="76"/>
      <c r="AA574" s="77"/>
      <c r="AB574" s="69"/>
      <c r="AC574" s="69"/>
    </row>
    <row r="575" spans="1:29" x14ac:dyDescent="0.25">
      <c r="A575" s="69"/>
      <c r="B575" s="69"/>
      <c r="C575" s="70"/>
      <c r="D575" s="71"/>
      <c r="E575" s="72"/>
      <c r="F575" s="73"/>
      <c r="G575" s="74"/>
      <c r="H575" s="69"/>
      <c r="I575" s="69"/>
      <c r="J575" s="69"/>
      <c r="K575" s="69"/>
      <c r="L575" s="69"/>
      <c r="M575" s="69"/>
      <c r="N575" s="69"/>
      <c r="O575" s="75"/>
      <c r="P575" s="76"/>
      <c r="Q575" s="75"/>
      <c r="R575" s="75"/>
      <c r="S575" s="75"/>
      <c r="T575" s="75"/>
      <c r="U575" s="75"/>
      <c r="V575" s="75"/>
      <c r="W575" s="75"/>
      <c r="X575" s="75"/>
      <c r="Y575" s="75"/>
      <c r="Z575" s="76"/>
      <c r="AA575" s="77"/>
      <c r="AB575" s="69"/>
      <c r="AC575" s="69"/>
    </row>
    <row r="576" spans="1:29" x14ac:dyDescent="0.25">
      <c r="A576" s="69"/>
      <c r="B576" s="69"/>
      <c r="C576" s="70"/>
      <c r="D576" s="71"/>
      <c r="E576" s="72"/>
      <c r="F576" s="73"/>
      <c r="G576" s="74"/>
      <c r="H576" s="69"/>
      <c r="I576" s="69"/>
      <c r="J576" s="69"/>
      <c r="K576" s="69"/>
      <c r="L576" s="69"/>
      <c r="M576" s="69"/>
      <c r="N576" s="69"/>
      <c r="O576" s="75"/>
      <c r="P576" s="76"/>
      <c r="Q576" s="75"/>
      <c r="R576" s="75"/>
      <c r="S576" s="75"/>
      <c r="T576" s="75"/>
      <c r="U576" s="75"/>
      <c r="V576" s="75"/>
      <c r="W576" s="75"/>
      <c r="X576" s="75"/>
      <c r="Y576" s="75"/>
      <c r="Z576" s="76"/>
      <c r="AA576" s="77"/>
      <c r="AB576" s="69"/>
      <c r="AC576" s="69"/>
    </row>
    <row r="577" spans="1:29" x14ac:dyDescent="0.25">
      <c r="A577" s="69"/>
      <c r="B577" s="69"/>
      <c r="C577" s="70"/>
      <c r="D577" s="71"/>
      <c r="E577" s="72"/>
      <c r="F577" s="73"/>
      <c r="G577" s="74"/>
      <c r="H577" s="69"/>
      <c r="I577" s="69"/>
      <c r="J577" s="69"/>
      <c r="K577" s="69"/>
      <c r="L577" s="69"/>
      <c r="M577" s="69"/>
      <c r="N577" s="69"/>
      <c r="O577" s="75"/>
      <c r="P577" s="76"/>
      <c r="Q577" s="75"/>
      <c r="R577" s="75"/>
      <c r="S577" s="75"/>
      <c r="T577" s="75"/>
      <c r="U577" s="75"/>
      <c r="V577" s="75"/>
      <c r="W577" s="75"/>
      <c r="X577" s="75"/>
      <c r="Y577" s="75"/>
      <c r="Z577" s="76"/>
      <c r="AA577" s="77"/>
      <c r="AB577" s="69"/>
      <c r="AC577" s="69"/>
    </row>
    <row r="578" spans="1:29" x14ac:dyDescent="0.25">
      <c r="A578" s="69"/>
      <c r="B578" s="69"/>
      <c r="C578" s="70"/>
      <c r="D578" s="71"/>
      <c r="E578" s="72"/>
      <c r="F578" s="73"/>
      <c r="G578" s="74"/>
      <c r="H578" s="69"/>
      <c r="I578" s="69"/>
      <c r="J578" s="69"/>
      <c r="K578" s="69"/>
      <c r="L578" s="69"/>
      <c r="M578" s="69"/>
      <c r="N578" s="69"/>
      <c r="O578" s="75"/>
      <c r="P578" s="76"/>
      <c r="Q578" s="75"/>
      <c r="R578" s="75"/>
      <c r="S578" s="75"/>
      <c r="T578" s="75"/>
      <c r="U578" s="75"/>
      <c r="V578" s="75"/>
      <c r="W578" s="75"/>
      <c r="X578" s="75"/>
      <c r="Y578" s="75"/>
      <c r="Z578" s="76"/>
      <c r="AA578" s="77"/>
      <c r="AB578" s="69"/>
      <c r="AC578" s="69"/>
    </row>
    <row r="579" spans="1:29" x14ac:dyDescent="0.25">
      <c r="A579" s="69"/>
      <c r="B579" s="69"/>
      <c r="C579" s="70"/>
      <c r="D579" s="71"/>
      <c r="E579" s="72"/>
      <c r="F579" s="73"/>
      <c r="G579" s="74"/>
      <c r="H579" s="69"/>
      <c r="I579" s="69"/>
      <c r="J579" s="69"/>
      <c r="K579" s="69"/>
      <c r="L579" s="69"/>
      <c r="M579" s="69"/>
      <c r="N579" s="69"/>
      <c r="O579" s="75"/>
      <c r="P579" s="76"/>
      <c r="Q579" s="75"/>
      <c r="R579" s="75"/>
      <c r="S579" s="75"/>
      <c r="T579" s="75"/>
      <c r="U579" s="75"/>
      <c r="V579" s="75"/>
      <c r="W579" s="75"/>
      <c r="X579" s="75"/>
      <c r="Y579" s="75"/>
      <c r="Z579" s="76"/>
      <c r="AA579" s="77"/>
      <c r="AB579" s="69"/>
      <c r="AC579" s="69"/>
    </row>
    <row r="580" spans="1:29" x14ac:dyDescent="0.25">
      <c r="A580" s="69"/>
      <c r="B580" s="69"/>
      <c r="C580" s="70"/>
      <c r="D580" s="71"/>
      <c r="E580" s="72"/>
      <c r="F580" s="73"/>
      <c r="G580" s="74"/>
      <c r="H580" s="69"/>
      <c r="I580" s="69"/>
      <c r="J580" s="69"/>
      <c r="K580" s="69"/>
      <c r="L580" s="69"/>
      <c r="M580" s="69"/>
      <c r="N580" s="69"/>
      <c r="O580" s="75"/>
      <c r="P580" s="76"/>
      <c r="Q580" s="75"/>
      <c r="R580" s="75"/>
      <c r="S580" s="75"/>
      <c r="T580" s="75"/>
      <c r="U580" s="75"/>
      <c r="V580" s="75"/>
      <c r="W580" s="75"/>
      <c r="X580" s="75"/>
      <c r="Y580" s="75"/>
      <c r="Z580" s="76"/>
      <c r="AA580" s="77"/>
      <c r="AB580" s="69"/>
      <c r="AC580" s="69"/>
    </row>
    <row r="581" spans="1:29" x14ac:dyDescent="0.25">
      <c r="A581" s="69"/>
      <c r="B581" s="69"/>
      <c r="C581" s="70"/>
      <c r="D581" s="71"/>
      <c r="E581" s="72"/>
      <c r="F581" s="73"/>
      <c r="G581" s="74"/>
      <c r="H581" s="69"/>
      <c r="I581" s="69"/>
      <c r="J581" s="69"/>
      <c r="K581" s="69"/>
      <c r="L581" s="69"/>
      <c r="M581" s="69"/>
      <c r="N581" s="69"/>
      <c r="O581" s="75"/>
      <c r="P581" s="76"/>
      <c r="Q581" s="75"/>
      <c r="R581" s="75"/>
      <c r="S581" s="75"/>
      <c r="T581" s="75"/>
      <c r="U581" s="75"/>
      <c r="V581" s="75"/>
      <c r="W581" s="75"/>
      <c r="X581" s="75"/>
      <c r="Y581" s="75"/>
      <c r="Z581" s="76"/>
      <c r="AA581" s="77"/>
      <c r="AB581" s="69"/>
      <c r="AC581" s="69"/>
    </row>
    <row r="582" spans="1:29" x14ac:dyDescent="0.25">
      <c r="A582" s="69"/>
      <c r="B582" s="69"/>
      <c r="C582" s="70"/>
      <c r="D582" s="71"/>
      <c r="E582" s="72"/>
      <c r="F582" s="73"/>
      <c r="G582" s="74"/>
      <c r="H582" s="69"/>
      <c r="I582" s="69"/>
      <c r="J582" s="69"/>
      <c r="K582" s="69"/>
      <c r="L582" s="69"/>
      <c r="M582" s="69"/>
      <c r="N582" s="69"/>
      <c r="O582" s="75"/>
      <c r="P582" s="76"/>
      <c r="Q582" s="75"/>
      <c r="R582" s="75"/>
      <c r="S582" s="75"/>
      <c r="T582" s="75"/>
      <c r="U582" s="75"/>
      <c r="V582" s="75"/>
      <c r="W582" s="75"/>
      <c r="X582" s="75"/>
      <c r="Y582" s="75"/>
      <c r="Z582" s="76"/>
      <c r="AA582" s="77"/>
      <c r="AB582" s="69"/>
      <c r="AC582" s="69"/>
    </row>
    <row r="583" spans="1:29" x14ac:dyDescent="0.25">
      <c r="A583" s="69"/>
      <c r="B583" s="69"/>
      <c r="C583" s="70"/>
      <c r="D583" s="71"/>
      <c r="E583" s="72"/>
      <c r="F583" s="73"/>
      <c r="G583" s="74"/>
      <c r="H583" s="69"/>
      <c r="I583" s="69"/>
      <c r="J583" s="69"/>
      <c r="K583" s="69"/>
      <c r="L583" s="69"/>
      <c r="M583" s="69"/>
      <c r="N583" s="69"/>
      <c r="O583" s="75"/>
      <c r="P583" s="76"/>
      <c r="Q583" s="75"/>
      <c r="R583" s="75"/>
      <c r="S583" s="75"/>
      <c r="T583" s="75"/>
      <c r="U583" s="75"/>
      <c r="V583" s="75"/>
      <c r="W583" s="75"/>
      <c r="X583" s="75"/>
      <c r="Y583" s="75"/>
      <c r="Z583" s="76"/>
      <c r="AA583" s="77"/>
      <c r="AB583" s="69"/>
      <c r="AC583" s="69"/>
    </row>
    <row r="584" spans="1:29" x14ac:dyDescent="0.25">
      <c r="A584" s="69"/>
      <c r="B584" s="69"/>
      <c r="C584" s="70"/>
      <c r="D584" s="71"/>
      <c r="E584" s="72"/>
      <c r="F584" s="73"/>
      <c r="G584" s="74"/>
      <c r="H584" s="69"/>
      <c r="I584" s="69"/>
      <c r="J584" s="69"/>
      <c r="K584" s="69"/>
      <c r="L584" s="69"/>
      <c r="M584" s="69"/>
      <c r="N584" s="69"/>
      <c r="O584" s="75"/>
      <c r="P584" s="76"/>
      <c r="Q584" s="75"/>
      <c r="R584" s="75"/>
      <c r="S584" s="75"/>
      <c r="T584" s="75"/>
      <c r="U584" s="75"/>
      <c r="V584" s="75"/>
      <c r="W584" s="75"/>
      <c r="X584" s="75"/>
      <c r="Y584" s="75"/>
      <c r="Z584" s="76"/>
      <c r="AA584" s="77"/>
      <c r="AB584" s="69"/>
      <c r="AC584" s="69"/>
    </row>
    <row r="585" spans="1:29" x14ac:dyDescent="0.25">
      <c r="A585" s="69"/>
      <c r="B585" s="69"/>
      <c r="C585" s="70"/>
      <c r="D585" s="71"/>
      <c r="E585" s="72"/>
      <c r="F585" s="73"/>
      <c r="G585" s="74"/>
      <c r="H585" s="69"/>
      <c r="I585" s="69"/>
      <c r="J585" s="69"/>
      <c r="K585" s="69"/>
      <c r="L585" s="69"/>
      <c r="M585" s="69"/>
      <c r="N585" s="69"/>
      <c r="O585" s="75"/>
      <c r="P585" s="76"/>
      <c r="Q585" s="75"/>
      <c r="R585" s="75"/>
      <c r="S585" s="75"/>
      <c r="T585" s="75"/>
      <c r="U585" s="75"/>
      <c r="V585" s="75"/>
      <c r="W585" s="75"/>
      <c r="X585" s="75"/>
      <c r="Y585" s="75"/>
      <c r="Z585" s="76"/>
      <c r="AA585" s="77"/>
      <c r="AB585" s="69"/>
      <c r="AC585" s="69"/>
    </row>
    <row r="586" spans="1:29" x14ac:dyDescent="0.25">
      <c r="A586" s="69"/>
      <c r="B586" s="69"/>
      <c r="C586" s="70"/>
      <c r="D586" s="71"/>
      <c r="E586" s="72"/>
      <c r="F586" s="73"/>
      <c r="G586" s="74"/>
      <c r="H586" s="69"/>
      <c r="I586" s="69"/>
      <c r="J586" s="69"/>
      <c r="K586" s="69"/>
      <c r="L586" s="69"/>
      <c r="M586" s="69"/>
      <c r="N586" s="69"/>
      <c r="O586" s="75"/>
      <c r="P586" s="76"/>
      <c r="Q586" s="75"/>
      <c r="R586" s="75"/>
      <c r="S586" s="75"/>
      <c r="T586" s="75"/>
      <c r="U586" s="75"/>
      <c r="V586" s="75"/>
      <c r="W586" s="75"/>
      <c r="X586" s="75"/>
      <c r="Y586" s="75"/>
      <c r="Z586" s="76"/>
      <c r="AA586" s="77"/>
      <c r="AB586" s="69"/>
      <c r="AC586" s="69"/>
    </row>
    <row r="587" spans="1:29" x14ac:dyDescent="0.25">
      <c r="A587" s="69"/>
      <c r="B587" s="69"/>
      <c r="C587" s="70"/>
      <c r="D587" s="71"/>
      <c r="E587" s="72"/>
      <c r="F587" s="73"/>
      <c r="G587" s="74"/>
      <c r="H587" s="69"/>
      <c r="I587" s="69"/>
      <c r="J587" s="69"/>
      <c r="K587" s="69"/>
      <c r="L587" s="69"/>
      <c r="M587" s="69"/>
      <c r="N587" s="69"/>
      <c r="O587" s="75"/>
      <c r="P587" s="76"/>
      <c r="Q587" s="75"/>
      <c r="R587" s="75"/>
      <c r="S587" s="75"/>
      <c r="T587" s="75"/>
      <c r="U587" s="75"/>
      <c r="V587" s="75"/>
      <c r="W587" s="75"/>
      <c r="X587" s="75"/>
      <c r="Y587" s="75"/>
      <c r="Z587" s="76"/>
      <c r="AA587" s="77"/>
      <c r="AB587" s="69"/>
      <c r="AC587" s="69"/>
    </row>
    <row r="588" spans="1:29" x14ac:dyDescent="0.25">
      <c r="A588" s="69"/>
      <c r="B588" s="69"/>
      <c r="C588" s="70"/>
      <c r="D588" s="71"/>
      <c r="E588" s="72"/>
      <c r="F588" s="73"/>
      <c r="G588" s="74"/>
      <c r="H588" s="69"/>
      <c r="I588" s="69"/>
      <c r="J588" s="69"/>
      <c r="K588" s="69"/>
      <c r="L588" s="69"/>
      <c r="M588" s="69"/>
      <c r="N588" s="69"/>
      <c r="O588" s="75"/>
      <c r="P588" s="76"/>
      <c r="Q588" s="75"/>
      <c r="R588" s="75"/>
      <c r="S588" s="75"/>
      <c r="T588" s="75"/>
      <c r="U588" s="75"/>
      <c r="V588" s="75"/>
      <c r="W588" s="75"/>
      <c r="X588" s="75"/>
      <c r="Y588" s="75"/>
      <c r="Z588" s="76"/>
      <c r="AA588" s="77"/>
      <c r="AB588" s="69"/>
      <c r="AC588" s="69"/>
    </row>
    <row r="589" spans="1:29" x14ac:dyDescent="0.25">
      <c r="A589" s="69"/>
      <c r="B589" s="69"/>
      <c r="C589" s="70"/>
      <c r="D589" s="71"/>
      <c r="E589" s="72"/>
      <c r="F589" s="73"/>
      <c r="G589" s="74"/>
      <c r="H589" s="69"/>
      <c r="I589" s="69"/>
      <c r="J589" s="69"/>
      <c r="K589" s="69"/>
      <c r="L589" s="69"/>
      <c r="M589" s="69"/>
      <c r="N589" s="69"/>
      <c r="O589" s="75"/>
      <c r="P589" s="76"/>
      <c r="Q589" s="75"/>
      <c r="R589" s="75"/>
      <c r="S589" s="75"/>
      <c r="T589" s="75"/>
      <c r="U589" s="75"/>
      <c r="V589" s="75"/>
      <c r="W589" s="75"/>
      <c r="X589" s="75"/>
      <c r="Y589" s="75"/>
      <c r="Z589" s="76"/>
      <c r="AA589" s="77"/>
      <c r="AB589" s="69"/>
      <c r="AC589" s="69"/>
    </row>
    <row r="590" spans="1:29" x14ac:dyDescent="0.25">
      <c r="A590" s="69"/>
      <c r="B590" s="69"/>
      <c r="C590" s="70"/>
      <c r="D590" s="71"/>
      <c r="E590" s="72"/>
      <c r="F590" s="73"/>
      <c r="G590" s="74"/>
      <c r="H590" s="69"/>
      <c r="I590" s="69"/>
      <c r="J590" s="69"/>
      <c r="K590" s="69"/>
      <c r="L590" s="69"/>
      <c r="M590" s="69"/>
      <c r="N590" s="69"/>
      <c r="O590" s="75"/>
      <c r="P590" s="76"/>
      <c r="Q590" s="75"/>
      <c r="R590" s="75"/>
      <c r="S590" s="75"/>
      <c r="T590" s="75"/>
      <c r="U590" s="75"/>
      <c r="V590" s="75"/>
      <c r="W590" s="75"/>
      <c r="X590" s="75"/>
      <c r="Y590" s="75"/>
      <c r="Z590" s="76"/>
      <c r="AA590" s="77"/>
      <c r="AB590" s="69"/>
      <c r="AC590" s="69"/>
    </row>
    <row r="591" spans="1:29" x14ac:dyDescent="0.25">
      <c r="A591" s="69"/>
      <c r="B591" s="69"/>
      <c r="C591" s="70"/>
      <c r="D591" s="71"/>
      <c r="E591" s="72"/>
      <c r="F591" s="73"/>
      <c r="G591" s="74"/>
      <c r="H591" s="69"/>
      <c r="I591" s="69"/>
      <c r="J591" s="69"/>
      <c r="K591" s="69"/>
      <c r="L591" s="69"/>
      <c r="M591" s="69"/>
      <c r="N591" s="69"/>
      <c r="O591" s="75"/>
      <c r="P591" s="76"/>
      <c r="Q591" s="75"/>
      <c r="R591" s="75"/>
      <c r="S591" s="75"/>
      <c r="T591" s="75"/>
      <c r="U591" s="75"/>
      <c r="V591" s="75"/>
      <c r="W591" s="75"/>
      <c r="X591" s="75"/>
      <c r="Y591" s="75"/>
      <c r="Z591" s="76"/>
      <c r="AA591" s="77"/>
      <c r="AB591" s="69"/>
      <c r="AC591" s="69"/>
    </row>
    <row r="592" spans="1:29" x14ac:dyDescent="0.25">
      <c r="A592" s="69"/>
      <c r="B592" s="69"/>
      <c r="C592" s="70"/>
      <c r="D592" s="71"/>
      <c r="E592" s="72"/>
      <c r="F592" s="73"/>
      <c r="G592" s="74"/>
      <c r="H592" s="69"/>
      <c r="I592" s="69"/>
      <c r="J592" s="69"/>
      <c r="K592" s="69"/>
      <c r="L592" s="69"/>
      <c r="M592" s="69"/>
      <c r="N592" s="69"/>
      <c r="O592" s="75"/>
      <c r="P592" s="76"/>
      <c r="Q592" s="75"/>
      <c r="R592" s="75"/>
      <c r="S592" s="75"/>
      <c r="T592" s="75"/>
      <c r="U592" s="75"/>
      <c r="V592" s="75"/>
      <c r="W592" s="75"/>
      <c r="X592" s="75"/>
      <c r="Y592" s="75"/>
      <c r="Z592" s="76"/>
      <c r="AA592" s="77"/>
      <c r="AB592" s="69"/>
      <c r="AC592" s="69"/>
    </row>
    <row r="593" spans="1:29" x14ac:dyDescent="0.25">
      <c r="A593" s="69"/>
      <c r="B593" s="69"/>
      <c r="C593" s="70"/>
      <c r="D593" s="71"/>
      <c r="E593" s="72"/>
      <c r="F593" s="73"/>
      <c r="G593" s="74"/>
      <c r="H593" s="69"/>
      <c r="I593" s="69"/>
      <c r="J593" s="69"/>
      <c r="K593" s="69"/>
      <c r="L593" s="69"/>
      <c r="M593" s="69"/>
      <c r="N593" s="69"/>
      <c r="O593" s="75"/>
      <c r="P593" s="76"/>
      <c r="Q593" s="75"/>
      <c r="R593" s="75"/>
      <c r="S593" s="75"/>
      <c r="T593" s="75"/>
      <c r="U593" s="75"/>
      <c r="V593" s="75"/>
      <c r="W593" s="75"/>
      <c r="X593" s="75"/>
      <c r="Y593" s="75"/>
      <c r="Z593" s="76"/>
      <c r="AA593" s="77"/>
      <c r="AB593" s="69"/>
      <c r="AC593" s="69"/>
    </row>
    <row r="594" spans="1:29" x14ac:dyDescent="0.25">
      <c r="A594" s="69"/>
      <c r="B594" s="69"/>
      <c r="C594" s="70"/>
      <c r="D594" s="71"/>
      <c r="E594" s="72"/>
      <c r="F594" s="73"/>
      <c r="G594" s="74"/>
      <c r="H594" s="69"/>
      <c r="I594" s="69"/>
      <c r="J594" s="69"/>
      <c r="K594" s="69"/>
      <c r="L594" s="69"/>
      <c r="M594" s="69"/>
      <c r="N594" s="69"/>
      <c r="O594" s="75"/>
      <c r="P594" s="76"/>
      <c r="Q594" s="75"/>
      <c r="R594" s="75"/>
      <c r="S594" s="75"/>
      <c r="T594" s="75"/>
      <c r="U594" s="75"/>
      <c r="V594" s="75"/>
      <c r="W594" s="75"/>
      <c r="X594" s="75"/>
      <c r="Y594" s="75"/>
      <c r="Z594" s="76"/>
      <c r="AA594" s="77"/>
      <c r="AB594" s="69"/>
      <c r="AC594" s="69"/>
    </row>
    <row r="595" spans="1:29" x14ac:dyDescent="0.25">
      <c r="A595" s="69"/>
      <c r="B595" s="69"/>
      <c r="C595" s="70"/>
      <c r="D595" s="71"/>
      <c r="E595" s="72"/>
      <c r="F595" s="73"/>
      <c r="G595" s="74"/>
      <c r="H595" s="69"/>
      <c r="I595" s="69"/>
      <c r="J595" s="69"/>
      <c r="K595" s="69"/>
      <c r="L595" s="69"/>
      <c r="M595" s="69"/>
      <c r="N595" s="69"/>
      <c r="O595" s="75"/>
      <c r="P595" s="76"/>
      <c r="Q595" s="75"/>
      <c r="R595" s="75"/>
      <c r="S595" s="75"/>
      <c r="T595" s="75"/>
      <c r="U595" s="75"/>
      <c r="V595" s="75"/>
      <c r="W595" s="75"/>
      <c r="X595" s="75"/>
      <c r="Y595" s="75"/>
      <c r="Z595" s="76"/>
      <c r="AA595" s="77"/>
      <c r="AB595" s="69"/>
      <c r="AC595" s="69"/>
    </row>
    <row r="596" spans="1:29" x14ac:dyDescent="0.25">
      <c r="A596" s="69"/>
      <c r="B596" s="69"/>
      <c r="C596" s="70"/>
      <c r="D596" s="71"/>
      <c r="E596" s="72"/>
      <c r="F596" s="73"/>
      <c r="G596" s="74"/>
      <c r="H596" s="69"/>
      <c r="I596" s="69"/>
      <c r="J596" s="69"/>
      <c r="K596" s="69"/>
      <c r="L596" s="69"/>
      <c r="M596" s="69"/>
      <c r="N596" s="69"/>
      <c r="O596" s="75"/>
      <c r="P596" s="76"/>
      <c r="Q596" s="75"/>
      <c r="R596" s="75"/>
      <c r="S596" s="75"/>
      <c r="T596" s="75"/>
      <c r="U596" s="75"/>
      <c r="V596" s="75"/>
      <c r="W596" s="75"/>
      <c r="X596" s="75"/>
      <c r="Y596" s="75"/>
      <c r="Z596" s="76"/>
      <c r="AA596" s="77"/>
      <c r="AB596" s="69"/>
      <c r="AC596" s="69"/>
    </row>
    <row r="597" spans="1:29" x14ac:dyDescent="0.25">
      <c r="A597" s="69"/>
      <c r="B597" s="69"/>
      <c r="C597" s="70"/>
      <c r="D597" s="71"/>
      <c r="E597" s="72"/>
      <c r="F597" s="73"/>
      <c r="G597" s="74"/>
      <c r="H597" s="69"/>
      <c r="I597" s="69"/>
      <c r="J597" s="69"/>
      <c r="K597" s="69"/>
      <c r="L597" s="69"/>
      <c r="M597" s="69"/>
      <c r="N597" s="69"/>
      <c r="O597" s="75"/>
      <c r="P597" s="76"/>
      <c r="Q597" s="75"/>
      <c r="R597" s="75"/>
      <c r="S597" s="75"/>
      <c r="T597" s="75"/>
      <c r="U597" s="75"/>
      <c r="V597" s="75"/>
      <c r="W597" s="75"/>
      <c r="X597" s="75"/>
      <c r="Y597" s="75"/>
      <c r="Z597" s="76"/>
      <c r="AA597" s="77"/>
      <c r="AB597" s="69"/>
      <c r="AC597" s="69"/>
    </row>
    <row r="598" spans="1:29" x14ac:dyDescent="0.25">
      <c r="A598" s="69"/>
      <c r="B598" s="69"/>
      <c r="C598" s="70"/>
      <c r="D598" s="71"/>
      <c r="E598" s="72"/>
      <c r="F598" s="73"/>
      <c r="G598" s="74"/>
      <c r="H598" s="69"/>
      <c r="I598" s="69"/>
      <c r="J598" s="69"/>
      <c r="K598" s="69"/>
      <c r="L598" s="69"/>
      <c r="M598" s="69"/>
      <c r="N598" s="69"/>
      <c r="O598" s="75"/>
      <c r="P598" s="76"/>
      <c r="Q598" s="75"/>
      <c r="R598" s="75"/>
      <c r="S598" s="75"/>
      <c r="T598" s="75"/>
      <c r="U598" s="75"/>
      <c r="V598" s="75"/>
      <c r="W598" s="75"/>
      <c r="X598" s="75"/>
      <c r="Y598" s="75"/>
      <c r="Z598" s="76"/>
      <c r="AA598" s="77"/>
      <c r="AB598" s="69"/>
      <c r="AC598" s="69"/>
    </row>
    <row r="599" spans="1:29" x14ac:dyDescent="0.25">
      <c r="A599" s="69"/>
      <c r="B599" s="69"/>
      <c r="C599" s="70"/>
      <c r="D599" s="71"/>
      <c r="E599" s="72"/>
      <c r="F599" s="73"/>
      <c r="G599" s="74"/>
      <c r="H599" s="69"/>
      <c r="I599" s="69"/>
      <c r="J599" s="69"/>
      <c r="K599" s="69"/>
      <c r="L599" s="69"/>
      <c r="M599" s="69"/>
      <c r="N599" s="69"/>
      <c r="O599" s="75"/>
      <c r="P599" s="76"/>
      <c r="Q599" s="75"/>
      <c r="R599" s="75"/>
      <c r="S599" s="75"/>
      <c r="T599" s="75"/>
      <c r="U599" s="75"/>
      <c r="V599" s="75"/>
      <c r="W599" s="75"/>
      <c r="X599" s="75"/>
      <c r="Y599" s="75"/>
      <c r="Z599" s="76"/>
      <c r="AA599" s="77"/>
      <c r="AB599" s="69"/>
      <c r="AC599" s="69"/>
    </row>
    <row r="600" spans="1:29" x14ac:dyDescent="0.25">
      <c r="A600" s="69"/>
      <c r="B600" s="69"/>
      <c r="C600" s="70"/>
      <c r="D600" s="71"/>
      <c r="E600" s="72"/>
      <c r="F600" s="73"/>
      <c r="G600" s="74"/>
      <c r="H600" s="69"/>
      <c r="I600" s="69"/>
      <c r="J600" s="69"/>
      <c r="K600" s="69"/>
      <c r="L600" s="69"/>
      <c r="M600" s="69"/>
      <c r="N600" s="69"/>
      <c r="O600" s="75"/>
      <c r="P600" s="76"/>
      <c r="Q600" s="75"/>
      <c r="R600" s="75"/>
      <c r="S600" s="75"/>
      <c r="T600" s="75"/>
      <c r="U600" s="75"/>
      <c r="V600" s="75"/>
      <c r="W600" s="75"/>
      <c r="X600" s="75"/>
      <c r="Y600" s="75"/>
      <c r="Z600" s="76"/>
      <c r="AA600" s="77"/>
      <c r="AB600" s="69"/>
      <c r="AC600" s="69"/>
    </row>
    <row r="601" spans="1:29" x14ac:dyDescent="0.25">
      <c r="A601" s="69"/>
      <c r="B601" s="69"/>
      <c r="C601" s="70"/>
      <c r="D601" s="71"/>
      <c r="E601" s="72"/>
      <c r="F601" s="73"/>
      <c r="G601" s="74"/>
      <c r="H601" s="69"/>
      <c r="I601" s="69"/>
      <c r="J601" s="69"/>
      <c r="K601" s="69"/>
      <c r="L601" s="69"/>
      <c r="M601" s="69"/>
      <c r="N601" s="69"/>
      <c r="O601" s="75"/>
      <c r="P601" s="76"/>
      <c r="Q601" s="75"/>
      <c r="R601" s="75"/>
      <c r="S601" s="75"/>
      <c r="T601" s="75"/>
      <c r="U601" s="75"/>
      <c r="V601" s="75"/>
      <c r="W601" s="75"/>
      <c r="X601" s="75"/>
      <c r="Y601" s="75"/>
      <c r="Z601" s="76"/>
      <c r="AA601" s="77"/>
      <c r="AB601" s="69"/>
      <c r="AC601" s="69"/>
    </row>
    <row r="602" spans="1:29" x14ac:dyDescent="0.25">
      <c r="A602" s="69"/>
      <c r="B602" s="69"/>
      <c r="C602" s="70"/>
      <c r="D602" s="71"/>
      <c r="E602" s="72"/>
      <c r="F602" s="73"/>
      <c r="G602" s="74"/>
      <c r="H602" s="69"/>
      <c r="I602" s="69"/>
      <c r="J602" s="69"/>
      <c r="K602" s="69"/>
      <c r="L602" s="69"/>
      <c r="M602" s="69"/>
      <c r="N602" s="69"/>
      <c r="O602" s="75"/>
      <c r="P602" s="76"/>
      <c r="Q602" s="75"/>
      <c r="R602" s="75"/>
      <c r="S602" s="75"/>
      <c r="T602" s="75"/>
      <c r="U602" s="75"/>
      <c r="V602" s="75"/>
      <c r="W602" s="75"/>
      <c r="X602" s="75"/>
      <c r="Y602" s="75"/>
      <c r="Z602" s="76"/>
      <c r="AA602" s="77"/>
      <c r="AB602" s="69"/>
      <c r="AC602" s="69"/>
    </row>
    <row r="603" spans="1:29" x14ac:dyDescent="0.25">
      <c r="A603" s="69"/>
      <c r="B603" s="69"/>
      <c r="C603" s="70"/>
      <c r="D603" s="71"/>
      <c r="E603" s="72"/>
      <c r="F603" s="73"/>
      <c r="G603" s="74"/>
      <c r="H603" s="69"/>
      <c r="I603" s="69"/>
      <c r="J603" s="69"/>
      <c r="K603" s="69"/>
      <c r="L603" s="69"/>
      <c r="M603" s="69"/>
      <c r="N603" s="69"/>
      <c r="O603" s="75"/>
      <c r="P603" s="76"/>
      <c r="Q603" s="75"/>
      <c r="R603" s="75"/>
      <c r="S603" s="75"/>
      <c r="T603" s="75"/>
      <c r="U603" s="75"/>
      <c r="V603" s="75"/>
      <c r="W603" s="75"/>
      <c r="X603" s="75"/>
      <c r="Y603" s="75"/>
      <c r="Z603" s="76"/>
      <c r="AA603" s="77"/>
      <c r="AB603" s="69"/>
      <c r="AC603" s="69"/>
    </row>
    <row r="604" spans="1:29" x14ac:dyDescent="0.25">
      <c r="A604" s="69"/>
      <c r="B604" s="69"/>
      <c r="C604" s="70"/>
      <c r="D604" s="71"/>
      <c r="E604" s="72"/>
      <c r="F604" s="73"/>
      <c r="G604" s="74"/>
      <c r="H604" s="69"/>
      <c r="I604" s="69"/>
      <c r="J604" s="69"/>
      <c r="K604" s="69"/>
      <c r="L604" s="69"/>
      <c r="M604" s="69"/>
      <c r="N604" s="69"/>
      <c r="O604" s="75"/>
      <c r="P604" s="76"/>
      <c r="Q604" s="75"/>
      <c r="R604" s="75"/>
      <c r="S604" s="75"/>
      <c r="T604" s="75"/>
      <c r="U604" s="75"/>
      <c r="V604" s="75"/>
      <c r="W604" s="75"/>
      <c r="X604" s="75"/>
      <c r="Y604" s="75"/>
      <c r="Z604" s="76"/>
      <c r="AA604" s="77"/>
      <c r="AB604" s="69"/>
      <c r="AC604" s="69"/>
    </row>
    <row r="605" spans="1:29" x14ac:dyDescent="0.25">
      <c r="A605" s="69"/>
      <c r="B605" s="69"/>
      <c r="C605" s="70"/>
      <c r="D605" s="71"/>
      <c r="E605" s="72"/>
      <c r="F605" s="73"/>
      <c r="G605" s="74"/>
      <c r="H605" s="69"/>
      <c r="I605" s="69"/>
      <c r="J605" s="69"/>
      <c r="K605" s="69"/>
      <c r="L605" s="69"/>
      <c r="M605" s="69"/>
      <c r="N605" s="69"/>
      <c r="O605" s="75"/>
      <c r="P605" s="76"/>
      <c r="Q605" s="75"/>
      <c r="R605" s="75"/>
      <c r="S605" s="75"/>
      <c r="T605" s="75"/>
      <c r="U605" s="75"/>
      <c r="V605" s="75"/>
      <c r="W605" s="75"/>
      <c r="X605" s="75"/>
      <c r="Y605" s="75"/>
      <c r="Z605" s="76"/>
      <c r="AA605" s="77"/>
      <c r="AB605" s="69"/>
      <c r="AC605" s="69"/>
    </row>
    <row r="606" spans="1:29" x14ac:dyDescent="0.25">
      <c r="A606" s="69"/>
      <c r="B606" s="69"/>
      <c r="C606" s="70"/>
      <c r="D606" s="71"/>
      <c r="E606" s="72"/>
      <c r="F606" s="73"/>
      <c r="G606" s="74"/>
      <c r="H606" s="69"/>
      <c r="I606" s="69"/>
      <c r="J606" s="69"/>
      <c r="K606" s="69"/>
      <c r="L606" s="69"/>
      <c r="M606" s="69"/>
      <c r="N606" s="69"/>
      <c r="O606" s="75"/>
      <c r="P606" s="76"/>
      <c r="Q606" s="75"/>
      <c r="R606" s="75"/>
      <c r="S606" s="75"/>
      <c r="T606" s="75"/>
      <c r="U606" s="75"/>
      <c r="V606" s="75"/>
      <c r="W606" s="75"/>
      <c r="X606" s="75"/>
      <c r="Y606" s="75"/>
      <c r="Z606" s="76"/>
      <c r="AA606" s="77"/>
      <c r="AB606" s="69"/>
      <c r="AC606" s="69"/>
    </row>
    <row r="607" spans="1:29" x14ac:dyDescent="0.25">
      <c r="A607" s="69"/>
      <c r="B607" s="69"/>
      <c r="C607" s="70"/>
      <c r="D607" s="71"/>
      <c r="E607" s="72"/>
      <c r="F607" s="73"/>
      <c r="G607" s="74"/>
      <c r="H607" s="69"/>
      <c r="I607" s="69"/>
      <c r="J607" s="69"/>
      <c r="K607" s="69"/>
      <c r="L607" s="69"/>
      <c r="M607" s="69"/>
      <c r="N607" s="69"/>
      <c r="O607" s="75"/>
      <c r="P607" s="76"/>
      <c r="Q607" s="75"/>
      <c r="R607" s="75"/>
      <c r="S607" s="75"/>
      <c r="T607" s="75"/>
      <c r="U607" s="75"/>
      <c r="V607" s="75"/>
      <c r="W607" s="75"/>
      <c r="X607" s="75"/>
      <c r="Y607" s="75"/>
      <c r="Z607" s="76"/>
      <c r="AA607" s="77"/>
      <c r="AB607" s="69"/>
      <c r="AC607" s="69"/>
    </row>
    <row r="608" spans="1:29" x14ac:dyDescent="0.25">
      <c r="A608" s="69"/>
      <c r="B608" s="69"/>
      <c r="C608" s="70"/>
      <c r="D608" s="71"/>
      <c r="E608" s="72"/>
      <c r="F608" s="73"/>
      <c r="G608" s="74"/>
      <c r="H608" s="69"/>
      <c r="I608" s="69"/>
      <c r="J608" s="69"/>
      <c r="K608" s="69"/>
      <c r="L608" s="69"/>
      <c r="M608" s="69"/>
      <c r="N608" s="69"/>
      <c r="O608" s="75"/>
      <c r="P608" s="76"/>
      <c r="Q608" s="75"/>
      <c r="R608" s="75"/>
      <c r="S608" s="75"/>
      <c r="T608" s="75"/>
      <c r="U608" s="75"/>
      <c r="V608" s="75"/>
      <c r="W608" s="75"/>
      <c r="X608" s="75"/>
      <c r="Y608" s="75"/>
      <c r="Z608" s="76"/>
      <c r="AA608" s="77"/>
      <c r="AB608" s="69"/>
      <c r="AC608" s="69"/>
    </row>
    <row r="609" spans="1:29" x14ac:dyDescent="0.25">
      <c r="A609" s="69"/>
      <c r="B609" s="69"/>
      <c r="C609" s="70"/>
      <c r="D609" s="71"/>
      <c r="E609" s="72"/>
      <c r="F609" s="73"/>
      <c r="G609" s="74"/>
      <c r="H609" s="69"/>
      <c r="I609" s="69"/>
      <c r="J609" s="69"/>
      <c r="K609" s="69"/>
      <c r="L609" s="69"/>
      <c r="M609" s="69"/>
      <c r="N609" s="69"/>
      <c r="O609" s="75"/>
      <c r="P609" s="76"/>
      <c r="Q609" s="75"/>
      <c r="R609" s="75"/>
      <c r="S609" s="75"/>
      <c r="T609" s="75"/>
      <c r="U609" s="75"/>
      <c r="V609" s="75"/>
      <c r="W609" s="75"/>
      <c r="X609" s="75"/>
      <c r="Y609" s="75"/>
      <c r="Z609" s="76"/>
      <c r="AA609" s="77"/>
      <c r="AB609" s="69"/>
      <c r="AC609" s="69"/>
    </row>
    <row r="610" spans="1:29" x14ac:dyDescent="0.25">
      <c r="A610" s="69"/>
      <c r="B610" s="69"/>
      <c r="C610" s="70"/>
      <c r="D610" s="71"/>
      <c r="E610" s="72"/>
      <c r="F610" s="73"/>
      <c r="G610" s="74"/>
      <c r="H610" s="69"/>
      <c r="I610" s="69"/>
      <c r="J610" s="69"/>
      <c r="K610" s="69"/>
      <c r="L610" s="69"/>
      <c r="M610" s="69"/>
      <c r="N610" s="69"/>
      <c r="O610" s="75"/>
      <c r="P610" s="76"/>
      <c r="Q610" s="75"/>
      <c r="R610" s="75"/>
      <c r="S610" s="75"/>
      <c r="T610" s="75"/>
      <c r="U610" s="75"/>
      <c r="V610" s="75"/>
      <c r="W610" s="75"/>
      <c r="X610" s="75"/>
      <c r="Y610" s="75"/>
      <c r="Z610" s="76"/>
      <c r="AA610" s="77"/>
      <c r="AB610" s="69"/>
      <c r="AC610" s="69"/>
    </row>
    <row r="611" spans="1:29" x14ac:dyDescent="0.25">
      <c r="A611" s="69"/>
      <c r="B611" s="69"/>
      <c r="C611" s="70"/>
      <c r="D611" s="71"/>
      <c r="E611" s="72"/>
      <c r="F611" s="73"/>
      <c r="G611" s="74"/>
      <c r="H611" s="69"/>
      <c r="I611" s="69"/>
      <c r="J611" s="69"/>
      <c r="K611" s="69"/>
      <c r="L611" s="69"/>
      <c r="M611" s="69"/>
      <c r="N611" s="69"/>
      <c r="O611" s="75"/>
      <c r="P611" s="76"/>
      <c r="Q611" s="75"/>
      <c r="R611" s="75"/>
      <c r="S611" s="75"/>
      <c r="T611" s="75"/>
      <c r="U611" s="75"/>
      <c r="V611" s="75"/>
      <c r="W611" s="75"/>
      <c r="X611" s="75"/>
      <c r="Y611" s="75"/>
      <c r="Z611" s="76"/>
      <c r="AA611" s="77"/>
      <c r="AB611" s="69"/>
      <c r="AC611" s="69"/>
    </row>
    <row r="612" spans="1:29" x14ac:dyDescent="0.25">
      <c r="A612" s="69"/>
      <c r="B612" s="69"/>
      <c r="C612" s="70"/>
      <c r="D612" s="71"/>
      <c r="E612" s="72"/>
      <c r="F612" s="73"/>
      <c r="G612" s="74"/>
      <c r="H612" s="69"/>
      <c r="I612" s="69"/>
      <c r="J612" s="69"/>
      <c r="K612" s="69"/>
      <c r="L612" s="69"/>
      <c r="M612" s="69"/>
      <c r="N612" s="69"/>
      <c r="O612" s="75"/>
      <c r="P612" s="76"/>
      <c r="Q612" s="75"/>
      <c r="R612" s="75"/>
      <c r="S612" s="75"/>
      <c r="T612" s="75"/>
      <c r="U612" s="75"/>
      <c r="V612" s="75"/>
      <c r="W612" s="75"/>
      <c r="X612" s="75"/>
      <c r="Y612" s="75"/>
      <c r="Z612" s="76"/>
      <c r="AA612" s="77"/>
      <c r="AB612" s="69"/>
      <c r="AC612" s="69"/>
    </row>
    <row r="613" spans="1:29" x14ac:dyDescent="0.25">
      <c r="A613" s="69"/>
      <c r="B613" s="69"/>
      <c r="C613" s="70"/>
      <c r="D613" s="71"/>
      <c r="E613" s="72"/>
      <c r="F613" s="73"/>
      <c r="G613" s="74"/>
      <c r="H613" s="69"/>
      <c r="I613" s="69"/>
      <c r="J613" s="69"/>
      <c r="K613" s="69"/>
      <c r="L613" s="69"/>
      <c r="M613" s="69"/>
      <c r="N613" s="69"/>
      <c r="O613" s="75"/>
      <c r="P613" s="76"/>
      <c r="Q613" s="75"/>
      <c r="R613" s="75"/>
      <c r="S613" s="75"/>
      <c r="T613" s="75"/>
      <c r="U613" s="75"/>
      <c r="V613" s="75"/>
      <c r="W613" s="75"/>
      <c r="X613" s="75"/>
      <c r="Y613" s="75"/>
      <c r="Z613" s="76"/>
      <c r="AA613" s="77"/>
      <c r="AB613" s="69"/>
      <c r="AC613" s="69"/>
    </row>
    <row r="614" spans="1:29" x14ac:dyDescent="0.25">
      <c r="A614" s="69"/>
      <c r="B614" s="69"/>
      <c r="C614" s="70"/>
      <c r="D614" s="71"/>
      <c r="E614" s="72"/>
      <c r="F614" s="73"/>
      <c r="G614" s="74"/>
      <c r="H614" s="69"/>
      <c r="I614" s="69"/>
      <c r="J614" s="69"/>
      <c r="K614" s="69"/>
      <c r="L614" s="69"/>
      <c r="M614" s="69"/>
      <c r="N614" s="69"/>
      <c r="O614" s="75"/>
      <c r="P614" s="76"/>
      <c r="Q614" s="75"/>
      <c r="R614" s="75"/>
      <c r="S614" s="75"/>
      <c r="T614" s="75"/>
      <c r="U614" s="75"/>
      <c r="V614" s="75"/>
      <c r="W614" s="75"/>
      <c r="X614" s="75"/>
      <c r="Y614" s="75"/>
      <c r="Z614" s="76"/>
      <c r="AA614" s="77"/>
      <c r="AB614" s="69"/>
      <c r="AC614" s="69"/>
    </row>
    <row r="615" spans="1:29" x14ac:dyDescent="0.25">
      <c r="A615" s="69"/>
      <c r="B615" s="69"/>
      <c r="C615" s="70"/>
      <c r="D615" s="71"/>
      <c r="E615" s="72"/>
      <c r="F615" s="73"/>
      <c r="G615" s="74"/>
      <c r="H615" s="69"/>
      <c r="I615" s="69"/>
      <c r="J615" s="69"/>
      <c r="K615" s="69"/>
      <c r="L615" s="69"/>
      <c r="M615" s="69"/>
      <c r="N615" s="69"/>
      <c r="O615" s="75"/>
      <c r="P615" s="76"/>
      <c r="Q615" s="75"/>
      <c r="R615" s="75"/>
      <c r="S615" s="75"/>
      <c r="T615" s="75"/>
      <c r="U615" s="75"/>
      <c r="V615" s="75"/>
      <c r="W615" s="75"/>
      <c r="X615" s="75"/>
      <c r="Y615" s="75"/>
      <c r="Z615" s="76"/>
      <c r="AA615" s="77"/>
      <c r="AB615" s="69"/>
      <c r="AC615" s="69"/>
    </row>
    <row r="616" spans="1:29" x14ac:dyDescent="0.25">
      <c r="A616" s="69"/>
      <c r="B616" s="69"/>
      <c r="C616" s="70"/>
      <c r="D616" s="71"/>
      <c r="E616" s="72"/>
      <c r="F616" s="73"/>
      <c r="G616" s="74"/>
      <c r="H616" s="69"/>
      <c r="I616" s="69"/>
      <c r="J616" s="69"/>
      <c r="K616" s="69"/>
      <c r="L616" s="69"/>
      <c r="M616" s="69"/>
      <c r="N616" s="69"/>
      <c r="O616" s="75"/>
      <c r="P616" s="76"/>
      <c r="Q616" s="75"/>
      <c r="R616" s="75"/>
      <c r="S616" s="75"/>
      <c r="T616" s="75"/>
      <c r="U616" s="75"/>
      <c r="V616" s="75"/>
      <c r="W616" s="75"/>
      <c r="X616" s="75"/>
      <c r="Y616" s="75"/>
      <c r="Z616" s="76"/>
      <c r="AA616" s="77"/>
      <c r="AB616" s="69"/>
      <c r="AC616" s="69"/>
    </row>
    <row r="617" spans="1:29" x14ac:dyDescent="0.25">
      <c r="A617" s="69"/>
      <c r="B617" s="69"/>
      <c r="C617" s="70"/>
      <c r="D617" s="71"/>
      <c r="E617" s="72"/>
      <c r="F617" s="73"/>
      <c r="G617" s="74"/>
      <c r="H617" s="69"/>
      <c r="I617" s="69"/>
      <c r="J617" s="69"/>
      <c r="K617" s="69"/>
      <c r="L617" s="69"/>
      <c r="M617" s="69"/>
      <c r="N617" s="69"/>
      <c r="O617" s="75"/>
      <c r="P617" s="76"/>
      <c r="Q617" s="75"/>
      <c r="R617" s="75"/>
      <c r="S617" s="75"/>
      <c r="T617" s="75"/>
      <c r="U617" s="75"/>
      <c r="V617" s="75"/>
      <c r="W617" s="75"/>
      <c r="X617" s="75"/>
      <c r="Y617" s="75"/>
      <c r="Z617" s="76"/>
      <c r="AA617" s="77"/>
      <c r="AB617" s="69"/>
      <c r="AC617" s="69"/>
    </row>
    <row r="618" spans="1:29" x14ac:dyDescent="0.25">
      <c r="A618" s="69"/>
      <c r="B618" s="78"/>
      <c r="C618" s="70"/>
      <c r="D618" s="69"/>
      <c r="E618" s="79"/>
      <c r="F618" s="80"/>
      <c r="G618" s="74"/>
      <c r="H618" s="81"/>
      <c r="I618" s="81"/>
      <c r="J618" s="81"/>
      <c r="K618" s="81"/>
      <c r="L618" s="81"/>
      <c r="M618" s="81"/>
      <c r="N618" s="81"/>
      <c r="O618" s="82"/>
      <c r="P618" s="81"/>
      <c r="Q618" s="81"/>
      <c r="R618" s="81"/>
      <c r="S618" s="81"/>
      <c r="T618" s="81"/>
      <c r="U618" s="81"/>
      <c r="V618" s="81"/>
      <c r="W618" s="81"/>
      <c r="X618" s="81"/>
      <c r="Y618" s="81"/>
      <c r="Z618" s="83"/>
      <c r="AA618" s="84"/>
      <c r="AB618" s="81"/>
      <c r="AC618" s="81"/>
    </row>
    <row r="619" spans="1:29" x14ac:dyDescent="0.25">
      <c r="A619" s="69"/>
      <c r="B619" s="78"/>
      <c r="C619" s="70"/>
      <c r="D619" s="69"/>
      <c r="E619" s="79"/>
      <c r="F619" s="80"/>
      <c r="G619" s="74"/>
      <c r="H619" s="81"/>
      <c r="I619" s="81"/>
      <c r="J619" s="81"/>
      <c r="K619" s="81"/>
      <c r="L619" s="81"/>
      <c r="M619" s="81"/>
      <c r="N619" s="81"/>
      <c r="O619" s="82"/>
      <c r="P619" s="81"/>
      <c r="Q619" s="81"/>
      <c r="R619" s="81"/>
      <c r="S619" s="81"/>
      <c r="T619" s="81"/>
      <c r="U619" s="81"/>
      <c r="V619" s="81"/>
      <c r="W619" s="81"/>
      <c r="X619" s="81"/>
      <c r="Y619" s="81"/>
      <c r="Z619" s="83"/>
      <c r="AA619" s="84"/>
      <c r="AB619" s="81"/>
      <c r="AC619" s="81"/>
    </row>
    <row r="620" spans="1:29" x14ac:dyDescent="0.25">
      <c r="A620" s="69"/>
      <c r="B620" s="78"/>
      <c r="C620" s="70"/>
      <c r="D620" s="69"/>
      <c r="E620" s="79"/>
      <c r="F620" s="80"/>
      <c r="G620" s="74"/>
      <c r="H620" s="81"/>
      <c r="I620" s="81"/>
      <c r="J620" s="81"/>
      <c r="K620" s="81"/>
      <c r="L620" s="81"/>
      <c r="M620" s="81"/>
      <c r="N620" s="81"/>
      <c r="O620" s="82"/>
      <c r="P620" s="81"/>
      <c r="Q620" s="81"/>
      <c r="R620" s="81"/>
      <c r="S620" s="81"/>
      <c r="T620" s="81"/>
      <c r="U620" s="81"/>
      <c r="V620" s="81"/>
      <c r="W620" s="81"/>
      <c r="X620" s="81"/>
      <c r="Y620" s="81"/>
      <c r="Z620" s="83"/>
      <c r="AA620" s="84"/>
      <c r="AB620" s="81"/>
      <c r="AC620" s="81"/>
    </row>
    <row r="621" spans="1:29" x14ac:dyDescent="0.25">
      <c r="A621" s="69"/>
      <c r="B621" s="78"/>
      <c r="C621" s="70"/>
      <c r="D621" s="69"/>
      <c r="E621" s="79"/>
      <c r="F621" s="80"/>
      <c r="G621" s="74"/>
      <c r="H621" s="81"/>
      <c r="I621" s="81"/>
      <c r="J621" s="81"/>
      <c r="K621" s="81"/>
      <c r="L621" s="81"/>
      <c r="M621" s="81"/>
      <c r="N621" s="81"/>
      <c r="O621" s="82"/>
      <c r="P621" s="81"/>
      <c r="Q621" s="81"/>
      <c r="R621" s="81"/>
      <c r="S621" s="81"/>
      <c r="T621" s="81"/>
      <c r="U621" s="81"/>
      <c r="V621" s="81"/>
      <c r="W621" s="81"/>
      <c r="X621" s="81"/>
      <c r="Y621" s="81"/>
      <c r="Z621" s="83"/>
      <c r="AA621" s="84"/>
      <c r="AB621" s="81"/>
      <c r="AC621" s="81"/>
    </row>
    <row r="622" spans="1:29" x14ac:dyDescent="0.25">
      <c r="A622" s="69"/>
      <c r="B622" s="78"/>
      <c r="C622" s="70"/>
      <c r="D622" s="69"/>
      <c r="E622" s="79"/>
      <c r="F622" s="80"/>
      <c r="G622" s="74"/>
      <c r="H622" s="81"/>
      <c r="I622" s="81"/>
      <c r="J622" s="81"/>
      <c r="K622" s="81"/>
      <c r="L622" s="81"/>
      <c r="M622" s="81"/>
      <c r="N622" s="81"/>
      <c r="O622" s="82"/>
      <c r="P622" s="81"/>
      <c r="Q622" s="81"/>
      <c r="R622" s="81"/>
      <c r="S622" s="81"/>
      <c r="T622" s="81"/>
      <c r="U622" s="81"/>
      <c r="V622" s="81"/>
      <c r="W622" s="81"/>
      <c r="X622" s="81"/>
      <c r="Y622" s="81"/>
      <c r="Z622" s="83"/>
      <c r="AA622" s="84"/>
      <c r="AB622" s="81"/>
      <c r="AC622" s="81"/>
    </row>
    <row r="623" spans="1:29" x14ac:dyDescent="0.25">
      <c r="A623" s="69"/>
      <c r="B623" s="78"/>
      <c r="C623" s="70"/>
      <c r="D623" s="69"/>
      <c r="E623" s="79"/>
      <c r="F623" s="80"/>
      <c r="G623" s="74"/>
      <c r="H623" s="81"/>
      <c r="I623" s="81"/>
      <c r="J623" s="81"/>
      <c r="K623" s="81"/>
      <c r="L623" s="81"/>
      <c r="M623" s="81"/>
      <c r="N623" s="81"/>
      <c r="O623" s="82"/>
      <c r="P623" s="81"/>
      <c r="Q623" s="81"/>
      <c r="R623" s="81"/>
      <c r="S623" s="81"/>
      <c r="T623" s="81"/>
      <c r="U623" s="81"/>
      <c r="V623" s="81"/>
      <c r="W623" s="81"/>
      <c r="X623" s="81"/>
      <c r="Y623" s="81"/>
      <c r="Z623" s="83"/>
      <c r="AA623" s="84"/>
      <c r="AB623" s="81"/>
      <c r="AC623" s="81"/>
    </row>
    <row r="624" spans="1:29" x14ac:dyDescent="0.25">
      <c r="A624" s="69"/>
      <c r="B624" s="78"/>
      <c r="C624" s="70"/>
      <c r="D624" s="69"/>
      <c r="E624" s="79"/>
      <c r="F624" s="80"/>
      <c r="G624" s="74"/>
      <c r="H624" s="81"/>
      <c r="I624" s="81"/>
      <c r="J624" s="81"/>
      <c r="K624" s="81"/>
      <c r="L624" s="81"/>
      <c r="M624" s="81"/>
      <c r="N624" s="81"/>
      <c r="O624" s="82"/>
      <c r="P624" s="81"/>
      <c r="Q624" s="81"/>
      <c r="R624" s="81"/>
      <c r="S624" s="81"/>
      <c r="T624" s="81"/>
      <c r="U624" s="81"/>
      <c r="V624" s="81"/>
      <c r="W624" s="81"/>
      <c r="X624" s="81"/>
      <c r="Y624" s="81"/>
      <c r="Z624" s="83"/>
      <c r="AA624" s="84"/>
      <c r="AB624" s="81"/>
      <c r="AC624" s="81"/>
    </row>
    <row r="625" spans="1:29" x14ac:dyDescent="0.25">
      <c r="A625" s="69"/>
      <c r="B625" s="78"/>
      <c r="C625" s="70"/>
      <c r="D625" s="69"/>
      <c r="E625" s="79"/>
      <c r="F625" s="80"/>
      <c r="G625" s="74"/>
      <c r="H625" s="81"/>
      <c r="I625" s="81"/>
      <c r="J625" s="81"/>
      <c r="K625" s="81"/>
      <c r="L625" s="81"/>
      <c r="M625" s="81"/>
      <c r="N625" s="81"/>
      <c r="O625" s="82"/>
      <c r="P625" s="81"/>
      <c r="Q625" s="81"/>
      <c r="R625" s="81"/>
      <c r="S625" s="81"/>
      <c r="T625" s="81"/>
      <c r="U625" s="81"/>
      <c r="V625" s="81"/>
      <c r="W625" s="81"/>
      <c r="X625" s="81"/>
      <c r="Y625" s="81"/>
      <c r="Z625" s="83"/>
      <c r="AA625" s="84"/>
      <c r="AB625" s="81"/>
      <c r="AC625" s="81"/>
    </row>
    <row r="626" spans="1:29" x14ac:dyDescent="0.25">
      <c r="A626" s="69"/>
      <c r="B626" s="78"/>
      <c r="C626" s="70"/>
      <c r="D626" s="69"/>
      <c r="E626" s="79"/>
      <c r="F626" s="80"/>
      <c r="G626" s="74"/>
      <c r="H626" s="81"/>
      <c r="I626" s="81"/>
      <c r="J626" s="81"/>
      <c r="K626" s="81"/>
      <c r="L626" s="81"/>
      <c r="M626" s="81"/>
      <c r="N626" s="81"/>
      <c r="O626" s="82"/>
      <c r="P626" s="81"/>
      <c r="Q626" s="81"/>
      <c r="R626" s="81"/>
      <c r="S626" s="81"/>
      <c r="T626" s="81"/>
      <c r="U626" s="81"/>
      <c r="V626" s="81"/>
      <c r="W626" s="81"/>
      <c r="X626" s="81"/>
      <c r="Y626" s="81"/>
      <c r="Z626" s="83"/>
      <c r="AA626" s="84"/>
      <c r="AB626" s="81"/>
      <c r="AC626" s="81"/>
    </row>
    <row r="627" spans="1:29" x14ac:dyDescent="0.25">
      <c r="A627" s="69"/>
      <c r="B627" s="78"/>
      <c r="C627" s="70"/>
      <c r="D627" s="69"/>
      <c r="E627" s="79"/>
      <c r="F627" s="80"/>
      <c r="G627" s="74"/>
      <c r="H627" s="81"/>
      <c r="I627" s="81"/>
      <c r="J627" s="81"/>
      <c r="K627" s="81"/>
      <c r="L627" s="81"/>
      <c r="M627" s="81"/>
      <c r="N627" s="81"/>
      <c r="O627" s="82"/>
      <c r="P627" s="81"/>
      <c r="Q627" s="81"/>
      <c r="R627" s="81"/>
      <c r="S627" s="81"/>
      <c r="T627" s="81"/>
      <c r="U627" s="81"/>
      <c r="V627" s="81"/>
      <c r="W627" s="81"/>
      <c r="X627" s="81"/>
      <c r="Y627" s="81"/>
      <c r="Z627" s="83"/>
      <c r="AA627" s="84"/>
      <c r="AB627" s="81"/>
      <c r="AC627" s="81"/>
    </row>
    <row r="628" spans="1:29" x14ac:dyDescent="0.25">
      <c r="A628" s="69"/>
      <c r="B628" s="78"/>
      <c r="C628" s="70"/>
      <c r="D628" s="69"/>
      <c r="E628" s="79"/>
      <c r="F628" s="80"/>
      <c r="G628" s="74"/>
      <c r="H628" s="81"/>
      <c r="I628" s="81"/>
      <c r="J628" s="81"/>
      <c r="K628" s="81"/>
      <c r="L628" s="81"/>
      <c r="M628" s="81"/>
      <c r="N628" s="81"/>
      <c r="O628" s="82"/>
      <c r="P628" s="81"/>
      <c r="Q628" s="81"/>
      <c r="R628" s="81"/>
      <c r="S628" s="81"/>
      <c r="T628" s="81"/>
      <c r="U628" s="81"/>
      <c r="V628" s="81"/>
      <c r="W628" s="81"/>
      <c r="X628" s="81"/>
      <c r="Y628" s="81"/>
      <c r="Z628" s="83"/>
      <c r="AA628" s="84"/>
      <c r="AB628" s="81"/>
      <c r="AC628" s="81"/>
    </row>
    <row r="629" spans="1:29" x14ac:dyDescent="0.25">
      <c r="A629" s="69"/>
      <c r="B629" s="78"/>
      <c r="C629" s="70"/>
      <c r="D629" s="69"/>
      <c r="E629" s="79"/>
      <c r="F629" s="80"/>
      <c r="G629" s="74"/>
      <c r="H629" s="81"/>
      <c r="I629" s="81"/>
      <c r="J629" s="81"/>
      <c r="K629" s="81"/>
      <c r="L629" s="81"/>
      <c r="M629" s="81"/>
      <c r="N629" s="81"/>
      <c r="O629" s="82"/>
      <c r="P629" s="81"/>
      <c r="Q629" s="81"/>
      <c r="R629" s="81"/>
      <c r="S629" s="81"/>
      <c r="T629" s="81"/>
      <c r="U629" s="81"/>
      <c r="V629" s="81"/>
      <c r="W629" s="81"/>
      <c r="X629" s="81"/>
      <c r="Y629" s="81"/>
      <c r="Z629" s="83"/>
      <c r="AA629" s="84"/>
      <c r="AB629" s="81"/>
      <c r="AC629" s="81"/>
    </row>
    <row r="630" spans="1:29" x14ac:dyDescent="0.25">
      <c r="A630" s="69"/>
      <c r="B630" s="78"/>
      <c r="C630" s="70"/>
      <c r="D630" s="69"/>
      <c r="E630" s="79"/>
      <c r="F630" s="80"/>
      <c r="G630" s="74"/>
      <c r="H630" s="81"/>
      <c r="I630" s="81"/>
      <c r="J630" s="81"/>
      <c r="K630" s="81"/>
      <c r="L630" s="81"/>
      <c r="M630" s="81"/>
      <c r="N630" s="81"/>
      <c r="O630" s="82"/>
      <c r="P630" s="81"/>
      <c r="Q630" s="81"/>
      <c r="R630" s="81"/>
      <c r="S630" s="81"/>
      <c r="T630" s="81"/>
      <c r="U630" s="81"/>
      <c r="V630" s="81"/>
      <c r="W630" s="81"/>
      <c r="X630" s="81"/>
      <c r="Y630" s="81"/>
      <c r="Z630" s="83"/>
      <c r="AA630" s="84"/>
      <c r="AB630" s="81"/>
      <c r="AC630" s="81"/>
    </row>
    <row r="631" spans="1:29" x14ac:dyDescent="0.25">
      <c r="A631" s="69"/>
      <c r="B631" s="78"/>
      <c r="C631" s="70"/>
      <c r="D631" s="69"/>
      <c r="E631" s="79"/>
      <c r="F631" s="80"/>
      <c r="G631" s="74"/>
      <c r="H631" s="81"/>
      <c r="I631" s="81"/>
      <c r="J631" s="81"/>
      <c r="K631" s="81"/>
      <c r="L631" s="81"/>
      <c r="M631" s="81"/>
      <c r="N631" s="81"/>
      <c r="O631" s="82"/>
      <c r="P631" s="81"/>
      <c r="Q631" s="81"/>
      <c r="R631" s="81"/>
      <c r="S631" s="81"/>
      <c r="T631" s="81"/>
      <c r="U631" s="81"/>
      <c r="V631" s="81"/>
      <c r="W631" s="81"/>
      <c r="X631" s="81"/>
      <c r="Y631" s="81"/>
      <c r="Z631" s="83"/>
      <c r="AA631" s="84"/>
      <c r="AB631" s="81"/>
      <c r="AC631" s="81"/>
    </row>
    <row r="632" spans="1:29" x14ac:dyDescent="0.25">
      <c r="A632" s="69"/>
      <c r="B632" s="78"/>
      <c r="C632" s="70"/>
      <c r="D632" s="69"/>
      <c r="E632" s="79"/>
      <c r="F632" s="80"/>
      <c r="G632" s="74"/>
      <c r="H632" s="81"/>
      <c r="I632" s="81"/>
      <c r="J632" s="81"/>
      <c r="K632" s="81"/>
      <c r="L632" s="81"/>
      <c r="M632" s="81"/>
      <c r="N632" s="81"/>
      <c r="O632" s="82"/>
      <c r="P632" s="81"/>
      <c r="Q632" s="81"/>
      <c r="R632" s="81"/>
      <c r="S632" s="81"/>
      <c r="T632" s="81"/>
      <c r="U632" s="81"/>
      <c r="V632" s="81"/>
      <c r="W632" s="81"/>
      <c r="X632" s="81"/>
      <c r="Y632" s="81"/>
      <c r="Z632" s="83"/>
      <c r="AA632" s="84"/>
      <c r="AB632" s="81"/>
      <c r="AC632" s="81"/>
    </row>
    <row r="633" spans="1:29" x14ac:dyDescent="0.25">
      <c r="A633" s="69"/>
      <c r="B633" s="78"/>
      <c r="C633" s="70"/>
      <c r="D633" s="69"/>
      <c r="E633" s="79"/>
      <c r="F633" s="80"/>
      <c r="G633" s="74"/>
      <c r="H633" s="81"/>
      <c r="I633" s="81"/>
      <c r="J633" s="81"/>
      <c r="K633" s="81"/>
      <c r="L633" s="81"/>
      <c r="M633" s="81"/>
      <c r="N633" s="81"/>
      <c r="O633" s="82"/>
      <c r="P633" s="81"/>
      <c r="Q633" s="81"/>
      <c r="R633" s="81"/>
      <c r="S633" s="81"/>
      <c r="T633" s="81"/>
      <c r="U633" s="81"/>
      <c r="V633" s="81"/>
      <c r="W633" s="81"/>
      <c r="X633" s="81"/>
      <c r="Y633" s="81"/>
      <c r="Z633" s="83"/>
      <c r="AA633" s="84"/>
      <c r="AB633" s="81"/>
      <c r="AC633" s="81"/>
    </row>
    <row r="634" spans="1:29" x14ac:dyDescent="0.25">
      <c r="A634" s="69"/>
      <c r="B634" s="78"/>
      <c r="C634" s="70"/>
      <c r="D634" s="69"/>
      <c r="E634" s="79"/>
      <c r="F634" s="80"/>
      <c r="G634" s="74"/>
      <c r="H634" s="81"/>
      <c r="I634" s="81"/>
      <c r="J634" s="81"/>
      <c r="K634" s="81"/>
      <c r="L634" s="81"/>
      <c r="M634" s="81"/>
      <c r="N634" s="81"/>
      <c r="O634" s="82"/>
      <c r="P634" s="81"/>
      <c r="Q634" s="81"/>
      <c r="R634" s="81"/>
      <c r="S634" s="81"/>
      <c r="T634" s="81"/>
      <c r="U634" s="81"/>
      <c r="V634" s="81"/>
      <c r="W634" s="81"/>
      <c r="X634" s="81"/>
      <c r="Y634" s="81"/>
      <c r="Z634" s="83"/>
      <c r="AA634" s="84"/>
      <c r="AB634" s="81"/>
      <c r="AC634" s="81"/>
    </row>
    <row r="635" spans="1:29" x14ac:dyDescent="0.25">
      <c r="A635" s="69"/>
      <c r="B635" s="78"/>
      <c r="C635" s="70"/>
      <c r="D635" s="69"/>
      <c r="E635" s="79"/>
      <c r="F635" s="80"/>
      <c r="G635" s="74"/>
      <c r="H635" s="81"/>
      <c r="I635" s="81"/>
      <c r="J635" s="81"/>
      <c r="K635" s="81"/>
      <c r="L635" s="81"/>
      <c r="M635" s="81"/>
      <c r="N635" s="81"/>
      <c r="O635" s="82"/>
      <c r="P635" s="81"/>
      <c r="Q635" s="81"/>
      <c r="R635" s="81"/>
      <c r="S635" s="81"/>
      <c r="T635" s="81"/>
      <c r="U635" s="81"/>
      <c r="V635" s="81"/>
      <c r="W635" s="81"/>
      <c r="X635" s="81"/>
      <c r="Y635" s="81"/>
      <c r="Z635" s="83"/>
      <c r="AA635" s="84"/>
      <c r="AB635" s="81"/>
      <c r="AC635" s="81"/>
    </row>
    <row r="636" spans="1:29" x14ac:dyDescent="0.25">
      <c r="A636" s="69"/>
      <c r="B636" s="78"/>
      <c r="C636" s="70"/>
      <c r="D636" s="69"/>
      <c r="E636" s="79"/>
      <c r="F636" s="80"/>
      <c r="G636" s="74"/>
      <c r="H636" s="81"/>
      <c r="I636" s="81"/>
      <c r="J636" s="81"/>
      <c r="K636" s="81"/>
      <c r="L636" s="81"/>
      <c r="M636" s="81"/>
      <c r="N636" s="81"/>
      <c r="O636" s="82"/>
      <c r="P636" s="81"/>
      <c r="Q636" s="81"/>
      <c r="R636" s="81"/>
      <c r="S636" s="81"/>
      <c r="T636" s="81"/>
      <c r="U636" s="81"/>
      <c r="V636" s="81"/>
      <c r="W636" s="81"/>
      <c r="X636" s="81"/>
      <c r="Y636" s="81"/>
      <c r="Z636" s="83"/>
      <c r="AA636" s="84"/>
      <c r="AB636" s="81"/>
      <c r="AC636" s="81"/>
    </row>
    <row r="637" spans="1:29" x14ac:dyDescent="0.25">
      <c r="A637" s="69"/>
      <c r="B637" s="78"/>
      <c r="C637" s="70"/>
      <c r="D637" s="69"/>
      <c r="E637" s="79"/>
      <c r="F637" s="80"/>
      <c r="G637" s="74"/>
      <c r="H637" s="81"/>
      <c r="I637" s="81"/>
      <c r="J637" s="81"/>
      <c r="K637" s="81"/>
      <c r="L637" s="81"/>
      <c r="M637" s="81"/>
      <c r="N637" s="81"/>
      <c r="O637" s="82"/>
      <c r="P637" s="81"/>
      <c r="Q637" s="81"/>
      <c r="R637" s="81"/>
      <c r="S637" s="81"/>
      <c r="T637" s="81"/>
      <c r="U637" s="81"/>
      <c r="V637" s="81"/>
      <c r="W637" s="81"/>
      <c r="X637" s="81"/>
      <c r="Y637" s="81"/>
      <c r="Z637" s="83"/>
      <c r="AA637" s="84"/>
      <c r="AB637" s="81"/>
      <c r="AC637" s="81"/>
    </row>
    <row r="638" spans="1:29" x14ac:dyDescent="0.25">
      <c r="A638" s="69"/>
      <c r="B638" s="78"/>
      <c r="C638" s="70"/>
      <c r="D638" s="69"/>
      <c r="E638" s="79"/>
      <c r="F638" s="80"/>
      <c r="G638" s="74"/>
      <c r="H638" s="81"/>
      <c r="I638" s="81"/>
      <c r="J638" s="81"/>
      <c r="K638" s="81"/>
      <c r="L638" s="81"/>
      <c r="M638" s="81"/>
      <c r="N638" s="81"/>
      <c r="O638" s="82"/>
      <c r="P638" s="81"/>
      <c r="Q638" s="81"/>
      <c r="R638" s="81"/>
      <c r="S638" s="81"/>
      <c r="T638" s="81"/>
      <c r="U638" s="81"/>
      <c r="V638" s="81"/>
      <c r="W638" s="81"/>
      <c r="X638" s="81"/>
      <c r="Y638" s="81"/>
      <c r="Z638" s="83"/>
      <c r="AA638" s="84"/>
      <c r="AB638" s="81"/>
      <c r="AC638" s="81"/>
    </row>
    <row r="639" spans="1:29" x14ac:dyDescent="0.25">
      <c r="A639" s="69"/>
      <c r="B639" s="78"/>
      <c r="C639" s="70"/>
      <c r="D639" s="69"/>
      <c r="E639" s="79"/>
      <c r="F639" s="80"/>
      <c r="G639" s="74"/>
      <c r="H639" s="81"/>
      <c r="I639" s="81"/>
      <c r="J639" s="81"/>
      <c r="K639" s="81"/>
      <c r="L639" s="81"/>
      <c r="M639" s="81"/>
      <c r="N639" s="81"/>
      <c r="O639" s="82"/>
      <c r="P639" s="81"/>
      <c r="Q639" s="81"/>
      <c r="R639" s="81"/>
      <c r="S639" s="81"/>
      <c r="T639" s="81"/>
      <c r="U639" s="81"/>
      <c r="V639" s="81"/>
      <c r="W639" s="81"/>
      <c r="X639" s="81"/>
      <c r="Y639" s="81"/>
      <c r="Z639" s="83"/>
      <c r="AA639" s="84"/>
      <c r="AB639" s="81"/>
      <c r="AC639" s="81"/>
    </row>
    <row r="640" spans="1:29" x14ac:dyDescent="0.25">
      <c r="A640" s="69"/>
      <c r="B640" s="78"/>
      <c r="C640" s="70"/>
      <c r="D640" s="69"/>
      <c r="E640" s="79"/>
      <c r="F640" s="80"/>
      <c r="G640" s="74"/>
      <c r="H640" s="81"/>
      <c r="I640" s="81"/>
      <c r="J640" s="81"/>
      <c r="K640" s="81"/>
      <c r="L640" s="81"/>
      <c r="M640" s="81"/>
      <c r="N640" s="81"/>
      <c r="O640" s="82"/>
      <c r="P640" s="81"/>
      <c r="Q640" s="81"/>
      <c r="R640" s="81"/>
      <c r="S640" s="81"/>
      <c r="T640" s="81"/>
      <c r="U640" s="81"/>
      <c r="V640" s="81"/>
      <c r="W640" s="81"/>
      <c r="X640" s="81"/>
      <c r="Y640" s="81"/>
      <c r="Z640" s="83"/>
      <c r="AA640" s="84"/>
      <c r="AB640" s="81"/>
      <c r="AC640" s="81"/>
    </row>
    <row r="641" spans="1:29" x14ac:dyDescent="0.25">
      <c r="A641" s="69"/>
      <c r="B641" s="78"/>
      <c r="C641" s="70"/>
      <c r="D641" s="69"/>
      <c r="E641" s="79"/>
      <c r="F641" s="80"/>
      <c r="G641" s="74"/>
      <c r="H641" s="81"/>
      <c r="I641" s="81"/>
      <c r="J641" s="81"/>
      <c r="K641" s="81"/>
      <c r="L641" s="81"/>
      <c r="M641" s="81"/>
      <c r="N641" s="81"/>
      <c r="O641" s="82"/>
      <c r="P641" s="81"/>
      <c r="Q641" s="81"/>
      <c r="R641" s="81"/>
      <c r="S641" s="81"/>
      <c r="T641" s="81"/>
      <c r="U641" s="81"/>
      <c r="V641" s="81"/>
      <c r="W641" s="81"/>
      <c r="X641" s="81"/>
      <c r="Y641" s="81"/>
      <c r="Z641" s="83"/>
      <c r="AA641" s="84"/>
      <c r="AB641" s="81"/>
      <c r="AC641" s="81"/>
    </row>
    <row r="642" spans="1:29" x14ac:dyDescent="0.25">
      <c r="A642" s="69"/>
      <c r="B642" s="78"/>
      <c r="C642" s="70"/>
      <c r="D642" s="69"/>
      <c r="E642" s="79"/>
      <c r="F642" s="80"/>
      <c r="G642" s="74"/>
      <c r="H642" s="81"/>
      <c r="I642" s="81"/>
      <c r="J642" s="81"/>
      <c r="K642" s="81"/>
      <c r="L642" s="81"/>
      <c r="M642" s="81"/>
      <c r="N642" s="81"/>
      <c r="O642" s="82"/>
      <c r="P642" s="81"/>
      <c r="Q642" s="81"/>
      <c r="R642" s="81"/>
      <c r="S642" s="81"/>
      <c r="T642" s="81"/>
      <c r="U642" s="81"/>
      <c r="V642" s="81"/>
      <c r="W642" s="81"/>
      <c r="X642" s="81"/>
      <c r="Y642" s="81"/>
      <c r="Z642" s="83"/>
      <c r="AA642" s="84"/>
      <c r="AB642" s="81"/>
      <c r="AC642" s="81"/>
    </row>
    <row r="643" spans="1:29" x14ac:dyDescent="0.25">
      <c r="A643" s="69"/>
      <c r="B643" s="78"/>
      <c r="C643" s="70"/>
      <c r="D643" s="69"/>
      <c r="E643" s="79"/>
      <c r="F643" s="80"/>
      <c r="G643" s="74"/>
      <c r="H643" s="81"/>
      <c r="I643" s="81"/>
      <c r="J643" s="81"/>
      <c r="K643" s="81"/>
      <c r="L643" s="81"/>
      <c r="M643" s="81"/>
      <c r="N643" s="81"/>
      <c r="O643" s="82"/>
      <c r="P643" s="81"/>
      <c r="Q643" s="81"/>
      <c r="R643" s="81"/>
      <c r="S643" s="81"/>
      <c r="T643" s="81"/>
      <c r="U643" s="81"/>
      <c r="V643" s="81"/>
      <c r="W643" s="81"/>
      <c r="X643" s="81"/>
      <c r="Y643" s="81"/>
      <c r="Z643" s="83"/>
      <c r="AA643" s="84"/>
      <c r="AB643" s="81"/>
      <c r="AC643" s="81"/>
    </row>
    <row r="644" spans="1:29" x14ac:dyDescent="0.25">
      <c r="A644" s="69"/>
      <c r="B644" s="78"/>
      <c r="C644" s="70"/>
      <c r="D644" s="69"/>
      <c r="E644" s="79"/>
      <c r="F644" s="80"/>
      <c r="G644" s="74"/>
      <c r="H644" s="81"/>
      <c r="I644" s="81"/>
      <c r="J644" s="81"/>
      <c r="K644" s="81"/>
      <c r="L644" s="81"/>
      <c r="M644" s="81"/>
      <c r="N644" s="81"/>
      <c r="O644" s="82"/>
      <c r="P644" s="81"/>
      <c r="Q644" s="81"/>
      <c r="R644" s="81"/>
      <c r="S644" s="81"/>
      <c r="T644" s="81"/>
      <c r="U644" s="81"/>
      <c r="V644" s="81"/>
      <c r="W644" s="81"/>
      <c r="X644" s="81"/>
      <c r="Y644" s="81"/>
      <c r="Z644" s="83"/>
      <c r="AA644" s="84"/>
      <c r="AB644" s="81"/>
      <c r="AC644" s="81"/>
    </row>
    <row r="645" spans="1:29" x14ac:dyDescent="0.25">
      <c r="A645" s="69"/>
      <c r="B645" s="78"/>
      <c r="C645" s="70"/>
      <c r="D645" s="69"/>
      <c r="E645" s="79"/>
      <c r="F645" s="80"/>
      <c r="G645" s="74"/>
      <c r="H645" s="81"/>
      <c r="I645" s="81"/>
      <c r="J645" s="81"/>
      <c r="K645" s="81"/>
      <c r="L645" s="81"/>
      <c r="M645" s="81"/>
      <c r="N645" s="81"/>
      <c r="O645" s="82"/>
      <c r="P645" s="81"/>
      <c r="Q645" s="81"/>
      <c r="R645" s="81"/>
      <c r="S645" s="81"/>
      <c r="T645" s="81"/>
      <c r="U645" s="81"/>
      <c r="V645" s="81"/>
      <c r="W645" s="81"/>
      <c r="X645" s="81"/>
      <c r="Y645" s="81"/>
      <c r="Z645" s="83"/>
      <c r="AA645" s="84"/>
      <c r="AB645" s="81"/>
      <c r="AC645" s="81"/>
    </row>
    <row r="646" spans="1:29" x14ac:dyDescent="0.25">
      <c r="A646" s="69"/>
      <c r="B646" s="78"/>
      <c r="C646" s="70"/>
      <c r="D646" s="69"/>
      <c r="E646" s="79"/>
      <c r="F646" s="80"/>
      <c r="G646" s="74"/>
      <c r="H646" s="81"/>
      <c r="I646" s="81"/>
      <c r="J646" s="81"/>
      <c r="K646" s="81"/>
      <c r="L646" s="81"/>
      <c r="M646" s="81"/>
      <c r="N646" s="81"/>
      <c r="O646" s="82"/>
      <c r="P646" s="81"/>
      <c r="Q646" s="81"/>
      <c r="R646" s="81"/>
      <c r="S646" s="81"/>
      <c r="T646" s="81"/>
      <c r="U646" s="81"/>
      <c r="V646" s="81"/>
      <c r="W646" s="81"/>
      <c r="X646" s="81"/>
      <c r="Y646" s="81"/>
      <c r="Z646" s="83"/>
      <c r="AA646" s="84"/>
      <c r="AB646" s="81"/>
      <c r="AC646" s="81"/>
    </row>
    <row r="647" spans="1:29" x14ac:dyDescent="0.25">
      <c r="A647" s="69"/>
      <c r="B647" s="78"/>
      <c r="C647" s="70"/>
      <c r="D647" s="69"/>
      <c r="E647" s="79"/>
      <c r="F647" s="80"/>
      <c r="G647" s="74"/>
      <c r="H647" s="81"/>
      <c r="I647" s="81"/>
      <c r="J647" s="81"/>
      <c r="K647" s="81"/>
      <c r="L647" s="81"/>
      <c r="M647" s="81"/>
      <c r="N647" s="81"/>
      <c r="O647" s="82"/>
      <c r="P647" s="81"/>
      <c r="Q647" s="81"/>
      <c r="R647" s="81"/>
      <c r="S647" s="81"/>
      <c r="T647" s="81"/>
      <c r="U647" s="81"/>
      <c r="V647" s="81"/>
      <c r="W647" s="81"/>
      <c r="X647" s="81"/>
      <c r="Y647" s="81"/>
      <c r="Z647" s="83"/>
      <c r="AA647" s="84"/>
      <c r="AB647" s="81"/>
      <c r="AC647" s="81"/>
    </row>
    <row r="648" spans="1:29" x14ac:dyDescent="0.25">
      <c r="A648" s="69"/>
      <c r="B648" s="78"/>
      <c r="C648" s="70"/>
      <c r="D648" s="69"/>
      <c r="E648" s="79"/>
      <c r="F648" s="80"/>
      <c r="G648" s="74"/>
      <c r="H648" s="81"/>
      <c r="I648" s="81"/>
      <c r="J648" s="81"/>
      <c r="K648" s="81"/>
      <c r="L648" s="81"/>
      <c r="M648" s="81"/>
      <c r="N648" s="81"/>
      <c r="O648" s="82"/>
      <c r="P648" s="81"/>
      <c r="Q648" s="81"/>
      <c r="R648" s="81"/>
      <c r="S648" s="81"/>
      <c r="T648" s="81"/>
      <c r="U648" s="81"/>
      <c r="V648" s="81"/>
      <c r="W648" s="81"/>
      <c r="X648" s="81"/>
      <c r="Y648" s="81"/>
      <c r="Z648" s="83"/>
      <c r="AA648" s="84"/>
      <c r="AB648" s="81"/>
      <c r="AC648" s="81"/>
    </row>
    <row r="649" spans="1:29" x14ac:dyDescent="0.25">
      <c r="A649" s="69"/>
      <c r="B649" s="78"/>
      <c r="C649" s="70"/>
      <c r="D649" s="69"/>
      <c r="E649" s="79"/>
      <c r="F649" s="80"/>
      <c r="G649" s="74"/>
      <c r="H649" s="81"/>
      <c r="I649" s="81"/>
      <c r="J649" s="81"/>
      <c r="K649" s="81"/>
      <c r="L649" s="81"/>
      <c r="M649" s="81"/>
      <c r="N649" s="81"/>
      <c r="O649" s="82"/>
      <c r="P649" s="81"/>
      <c r="Q649" s="81"/>
      <c r="R649" s="81"/>
      <c r="S649" s="81"/>
      <c r="T649" s="81"/>
      <c r="U649" s="81"/>
      <c r="V649" s="81"/>
      <c r="W649" s="81"/>
      <c r="X649" s="81"/>
      <c r="Y649" s="81"/>
      <c r="Z649" s="83"/>
      <c r="AA649" s="84"/>
      <c r="AB649" s="81"/>
      <c r="AC649" s="81"/>
    </row>
    <row r="650" spans="1:29" x14ac:dyDescent="0.25">
      <c r="A650" s="69"/>
      <c r="B650" s="78"/>
      <c r="C650" s="70"/>
      <c r="D650" s="69"/>
      <c r="E650" s="79"/>
      <c r="F650" s="80"/>
      <c r="G650" s="74"/>
      <c r="H650" s="81"/>
      <c r="I650" s="81"/>
      <c r="J650" s="81"/>
      <c r="K650" s="81"/>
      <c r="L650" s="81"/>
      <c r="M650" s="81"/>
      <c r="N650" s="81"/>
      <c r="O650" s="82"/>
      <c r="P650" s="81"/>
      <c r="Q650" s="81"/>
      <c r="R650" s="81"/>
      <c r="S650" s="81"/>
      <c r="T650" s="81"/>
      <c r="U650" s="81"/>
      <c r="V650" s="81"/>
      <c r="W650" s="81"/>
      <c r="X650" s="81"/>
      <c r="Y650" s="81"/>
      <c r="Z650" s="83"/>
      <c r="AA650" s="84"/>
      <c r="AB650" s="81"/>
      <c r="AC650" s="81"/>
    </row>
    <row r="651" spans="1:29" x14ac:dyDescent="0.25">
      <c r="A651" s="69"/>
      <c r="B651" s="78"/>
      <c r="C651" s="70"/>
      <c r="D651" s="69"/>
      <c r="E651" s="79"/>
      <c r="F651" s="80"/>
      <c r="G651" s="74"/>
      <c r="H651" s="81"/>
      <c r="I651" s="81"/>
      <c r="J651" s="81"/>
      <c r="K651" s="81"/>
      <c r="L651" s="81"/>
      <c r="M651" s="81"/>
      <c r="N651" s="81"/>
      <c r="O651" s="82"/>
      <c r="P651" s="81"/>
      <c r="Q651" s="81"/>
      <c r="R651" s="81"/>
      <c r="S651" s="81"/>
      <c r="T651" s="81"/>
      <c r="U651" s="81"/>
      <c r="V651" s="81"/>
      <c r="W651" s="81"/>
      <c r="X651" s="81"/>
      <c r="Y651" s="81"/>
      <c r="Z651" s="83"/>
      <c r="AA651" s="84"/>
      <c r="AB651" s="81"/>
      <c r="AC651" s="81"/>
    </row>
    <row r="652" spans="1:29" x14ac:dyDescent="0.25">
      <c r="A652" s="69"/>
      <c r="B652" s="78"/>
      <c r="C652" s="70"/>
      <c r="D652" s="69"/>
      <c r="E652" s="79"/>
      <c r="F652" s="80"/>
      <c r="G652" s="74"/>
      <c r="H652" s="81"/>
      <c r="I652" s="81"/>
      <c r="J652" s="81"/>
      <c r="K652" s="81"/>
      <c r="L652" s="81"/>
      <c r="M652" s="81"/>
      <c r="N652" s="81"/>
      <c r="O652" s="82"/>
      <c r="P652" s="81"/>
      <c r="Q652" s="81"/>
      <c r="R652" s="81"/>
      <c r="S652" s="81"/>
      <c r="T652" s="81"/>
      <c r="U652" s="81"/>
      <c r="V652" s="81"/>
      <c r="W652" s="81"/>
      <c r="X652" s="81"/>
      <c r="Y652" s="81"/>
      <c r="Z652" s="83"/>
      <c r="AA652" s="84"/>
      <c r="AB652" s="81"/>
      <c r="AC652" s="81"/>
    </row>
    <row r="653" spans="1:29" x14ac:dyDescent="0.25">
      <c r="A653" s="69"/>
      <c r="B653" s="78"/>
      <c r="C653" s="70"/>
      <c r="D653" s="69"/>
      <c r="E653" s="79"/>
      <c r="F653" s="80"/>
      <c r="G653" s="74"/>
      <c r="H653" s="81"/>
      <c r="I653" s="81"/>
      <c r="J653" s="81"/>
      <c r="K653" s="81"/>
      <c r="L653" s="81"/>
      <c r="M653" s="81"/>
      <c r="N653" s="81"/>
      <c r="O653" s="82"/>
      <c r="P653" s="81"/>
      <c r="Q653" s="81"/>
      <c r="R653" s="81"/>
      <c r="S653" s="81"/>
      <c r="T653" s="81"/>
      <c r="U653" s="81"/>
      <c r="V653" s="81"/>
      <c r="W653" s="81"/>
      <c r="X653" s="81"/>
      <c r="Y653" s="81"/>
      <c r="Z653" s="83"/>
      <c r="AA653" s="84"/>
      <c r="AB653" s="81"/>
      <c r="AC653" s="81"/>
    </row>
    <row r="654" spans="1:29" x14ac:dyDescent="0.25">
      <c r="A654" s="69"/>
      <c r="B654" s="78"/>
      <c r="C654" s="70"/>
      <c r="D654" s="69"/>
      <c r="E654" s="79"/>
      <c r="F654" s="80"/>
      <c r="G654" s="74"/>
      <c r="H654" s="81"/>
      <c r="I654" s="81"/>
      <c r="J654" s="81"/>
      <c r="K654" s="81"/>
      <c r="L654" s="81"/>
      <c r="M654" s="81"/>
      <c r="N654" s="81"/>
      <c r="O654" s="82"/>
      <c r="P654" s="81"/>
      <c r="Q654" s="81"/>
      <c r="R654" s="81"/>
      <c r="S654" s="81"/>
      <c r="T654" s="81"/>
      <c r="U654" s="81"/>
      <c r="V654" s="81"/>
      <c r="W654" s="81"/>
      <c r="X654" s="81"/>
      <c r="Y654" s="81"/>
      <c r="Z654" s="83"/>
      <c r="AA654" s="84"/>
      <c r="AB654" s="81"/>
      <c r="AC654" s="81"/>
    </row>
    <row r="655" spans="1:29" x14ac:dyDescent="0.25">
      <c r="A655" s="69"/>
      <c r="B655" s="78"/>
      <c r="C655" s="70"/>
      <c r="D655" s="69"/>
      <c r="E655" s="79"/>
      <c r="F655" s="80"/>
      <c r="G655" s="74"/>
      <c r="H655" s="81"/>
      <c r="I655" s="81"/>
      <c r="J655" s="81"/>
      <c r="K655" s="81"/>
      <c r="L655" s="81"/>
      <c r="M655" s="81"/>
      <c r="N655" s="81"/>
      <c r="O655" s="82"/>
      <c r="P655" s="81"/>
      <c r="Q655" s="81"/>
      <c r="R655" s="81"/>
      <c r="S655" s="81"/>
      <c r="T655" s="81"/>
      <c r="U655" s="81"/>
      <c r="V655" s="81"/>
      <c r="W655" s="81"/>
      <c r="X655" s="81"/>
      <c r="Y655" s="81"/>
      <c r="Z655" s="83"/>
      <c r="AA655" s="84"/>
      <c r="AB655" s="81"/>
      <c r="AC655" s="81"/>
    </row>
    <row r="656" spans="1:29" x14ac:dyDescent="0.25">
      <c r="A656" s="69"/>
      <c r="B656" s="78"/>
      <c r="C656" s="70"/>
      <c r="D656" s="69"/>
      <c r="E656" s="79"/>
      <c r="F656" s="80"/>
      <c r="G656" s="74"/>
      <c r="H656" s="81"/>
      <c r="I656" s="81"/>
      <c r="J656" s="81"/>
      <c r="K656" s="81"/>
      <c r="L656" s="81"/>
      <c r="M656" s="81"/>
      <c r="N656" s="81"/>
      <c r="O656" s="82"/>
      <c r="P656" s="81"/>
      <c r="Q656" s="81"/>
      <c r="R656" s="81"/>
      <c r="S656" s="81"/>
      <c r="T656" s="81"/>
      <c r="U656" s="81"/>
      <c r="V656" s="81"/>
      <c r="W656" s="81"/>
      <c r="X656" s="81"/>
      <c r="Y656" s="81"/>
      <c r="Z656" s="83"/>
      <c r="AA656" s="84"/>
      <c r="AB656" s="81"/>
      <c r="AC656" s="81"/>
    </row>
    <row r="657" spans="1:29" x14ac:dyDescent="0.25">
      <c r="A657" s="69"/>
      <c r="B657" s="78"/>
      <c r="C657" s="70"/>
      <c r="D657" s="69"/>
      <c r="E657" s="79"/>
      <c r="F657" s="80"/>
      <c r="G657" s="74"/>
      <c r="H657" s="81"/>
      <c r="I657" s="81"/>
      <c r="J657" s="81"/>
      <c r="K657" s="81"/>
      <c r="L657" s="81"/>
      <c r="M657" s="81"/>
      <c r="N657" s="81"/>
      <c r="O657" s="82"/>
      <c r="P657" s="81"/>
      <c r="Q657" s="81"/>
      <c r="R657" s="81"/>
      <c r="S657" s="81"/>
      <c r="T657" s="81"/>
      <c r="U657" s="81"/>
      <c r="V657" s="81"/>
      <c r="W657" s="81"/>
      <c r="X657" s="81"/>
      <c r="Y657" s="81"/>
      <c r="Z657" s="83"/>
      <c r="AA657" s="84"/>
      <c r="AB657" s="81"/>
      <c r="AC657" s="81"/>
    </row>
    <row r="658" spans="1:29" x14ac:dyDescent="0.25">
      <c r="A658" s="69"/>
      <c r="B658" s="78"/>
      <c r="C658" s="70"/>
      <c r="D658" s="69"/>
      <c r="E658" s="79"/>
      <c r="F658" s="80"/>
      <c r="G658" s="74"/>
      <c r="H658" s="81"/>
      <c r="I658" s="81"/>
      <c r="J658" s="81"/>
      <c r="K658" s="81"/>
      <c r="L658" s="81"/>
      <c r="M658" s="81"/>
      <c r="N658" s="81"/>
      <c r="O658" s="82"/>
      <c r="P658" s="81"/>
      <c r="Q658" s="81"/>
      <c r="R658" s="81"/>
      <c r="S658" s="81"/>
      <c r="T658" s="81"/>
      <c r="U658" s="81"/>
      <c r="V658" s="81"/>
      <c r="W658" s="81"/>
      <c r="X658" s="81"/>
      <c r="Y658" s="81"/>
      <c r="Z658" s="83"/>
      <c r="AA658" s="84"/>
      <c r="AB658" s="81"/>
      <c r="AC658" s="81"/>
    </row>
    <row r="659" spans="1:29" x14ac:dyDescent="0.25">
      <c r="A659" s="69"/>
      <c r="B659" s="78"/>
      <c r="C659" s="70"/>
      <c r="D659" s="69"/>
      <c r="E659" s="79"/>
      <c r="F659" s="80"/>
      <c r="G659" s="74"/>
      <c r="H659" s="81"/>
      <c r="I659" s="81"/>
      <c r="J659" s="81"/>
      <c r="K659" s="81"/>
      <c r="L659" s="81"/>
      <c r="M659" s="81"/>
      <c r="N659" s="81"/>
      <c r="O659" s="82"/>
      <c r="P659" s="81"/>
      <c r="Q659" s="81"/>
      <c r="R659" s="81"/>
      <c r="S659" s="81"/>
      <c r="T659" s="81"/>
      <c r="U659" s="81"/>
      <c r="V659" s="81"/>
      <c r="W659" s="81"/>
      <c r="X659" s="81"/>
      <c r="Y659" s="81"/>
      <c r="Z659" s="83"/>
      <c r="AA659" s="84"/>
      <c r="AB659" s="81"/>
      <c r="AC659" s="81"/>
    </row>
    <row r="660" spans="1:29" x14ac:dyDescent="0.25">
      <c r="A660" s="69"/>
      <c r="B660" s="78"/>
      <c r="C660" s="70"/>
      <c r="D660" s="69"/>
      <c r="E660" s="79"/>
      <c r="F660" s="80"/>
      <c r="G660" s="74"/>
      <c r="H660" s="81"/>
      <c r="I660" s="81"/>
      <c r="J660" s="81"/>
      <c r="K660" s="81"/>
      <c r="L660" s="81"/>
      <c r="M660" s="81"/>
      <c r="N660" s="81"/>
      <c r="O660" s="82"/>
      <c r="P660" s="81"/>
      <c r="Q660" s="81"/>
      <c r="R660" s="81"/>
      <c r="S660" s="81"/>
      <c r="T660" s="81"/>
      <c r="U660" s="81"/>
      <c r="V660" s="81"/>
      <c r="W660" s="81"/>
      <c r="X660" s="81"/>
      <c r="Y660" s="81"/>
      <c r="Z660" s="83"/>
      <c r="AA660" s="84"/>
      <c r="AB660" s="81"/>
      <c r="AC660" s="81"/>
    </row>
    <row r="661" spans="1:29" x14ac:dyDescent="0.25">
      <c r="A661" s="69"/>
      <c r="B661" s="78"/>
      <c r="C661" s="70"/>
      <c r="D661" s="69"/>
      <c r="E661" s="79"/>
      <c r="F661" s="80"/>
      <c r="G661" s="74"/>
      <c r="H661" s="81"/>
      <c r="I661" s="81"/>
      <c r="J661" s="81"/>
      <c r="K661" s="81"/>
      <c r="L661" s="81"/>
      <c r="M661" s="81"/>
      <c r="N661" s="81"/>
      <c r="O661" s="82"/>
      <c r="P661" s="81"/>
      <c r="Q661" s="81"/>
      <c r="R661" s="81"/>
      <c r="S661" s="81"/>
      <c r="T661" s="81"/>
      <c r="U661" s="81"/>
      <c r="V661" s="81"/>
      <c r="W661" s="81"/>
      <c r="X661" s="81"/>
      <c r="Y661" s="81"/>
      <c r="Z661" s="83"/>
      <c r="AA661" s="84"/>
      <c r="AB661" s="81"/>
      <c r="AC661" s="81"/>
    </row>
    <row r="662" spans="1:29" x14ac:dyDescent="0.25">
      <c r="A662" s="69"/>
      <c r="B662" s="78"/>
      <c r="C662" s="70"/>
      <c r="D662" s="69"/>
      <c r="E662" s="79"/>
      <c r="F662" s="80"/>
      <c r="G662" s="74"/>
      <c r="H662" s="81"/>
      <c r="I662" s="81"/>
      <c r="J662" s="81"/>
      <c r="K662" s="81"/>
      <c r="L662" s="81"/>
      <c r="M662" s="81"/>
      <c r="N662" s="81"/>
      <c r="O662" s="82"/>
      <c r="P662" s="81"/>
      <c r="Q662" s="81"/>
      <c r="R662" s="81"/>
      <c r="S662" s="81"/>
      <c r="T662" s="81"/>
      <c r="U662" s="81"/>
      <c r="V662" s="81"/>
      <c r="W662" s="81"/>
      <c r="X662" s="81"/>
      <c r="Y662" s="81"/>
      <c r="Z662" s="83"/>
      <c r="AA662" s="84"/>
      <c r="AB662" s="81"/>
      <c r="AC662" s="81"/>
    </row>
    <row r="663" spans="1:29" x14ac:dyDescent="0.25">
      <c r="A663" s="69"/>
      <c r="B663" s="78"/>
      <c r="C663" s="70"/>
      <c r="D663" s="69"/>
      <c r="E663" s="79"/>
      <c r="F663" s="80"/>
      <c r="G663" s="74"/>
      <c r="H663" s="81"/>
      <c r="I663" s="81"/>
      <c r="J663" s="81"/>
      <c r="K663" s="81"/>
      <c r="L663" s="81"/>
      <c r="M663" s="81"/>
      <c r="N663" s="81"/>
      <c r="O663" s="82"/>
      <c r="P663" s="81"/>
      <c r="Q663" s="81"/>
      <c r="R663" s="81"/>
      <c r="S663" s="81"/>
      <c r="T663" s="81"/>
      <c r="U663" s="81"/>
      <c r="V663" s="81"/>
      <c r="W663" s="81"/>
      <c r="X663" s="81"/>
      <c r="Y663" s="81"/>
      <c r="Z663" s="83"/>
      <c r="AA663" s="84"/>
      <c r="AB663" s="81"/>
      <c r="AC663" s="81"/>
    </row>
    <row r="664" spans="1:29" x14ac:dyDescent="0.25">
      <c r="A664" s="69"/>
      <c r="B664" s="78"/>
      <c r="C664" s="70"/>
      <c r="D664" s="69"/>
      <c r="E664" s="79"/>
      <c r="F664" s="80"/>
      <c r="G664" s="74"/>
      <c r="H664" s="81"/>
      <c r="I664" s="81"/>
      <c r="J664" s="81"/>
      <c r="K664" s="81"/>
      <c r="L664" s="81"/>
      <c r="M664" s="81"/>
      <c r="N664" s="81"/>
      <c r="O664" s="82"/>
      <c r="P664" s="81"/>
      <c r="Q664" s="81"/>
      <c r="R664" s="81"/>
      <c r="S664" s="81"/>
      <c r="T664" s="81"/>
      <c r="U664" s="81"/>
      <c r="V664" s="81"/>
      <c r="W664" s="81"/>
      <c r="X664" s="81"/>
      <c r="Y664" s="81"/>
      <c r="Z664" s="83"/>
      <c r="AA664" s="84"/>
      <c r="AB664" s="81"/>
      <c r="AC664" s="81"/>
    </row>
    <row r="665" spans="1:29" x14ac:dyDescent="0.25">
      <c r="A665" s="69"/>
      <c r="B665" s="78"/>
      <c r="C665" s="70"/>
      <c r="D665" s="69"/>
      <c r="E665" s="79"/>
      <c r="F665" s="80"/>
      <c r="G665" s="74"/>
      <c r="H665" s="81"/>
      <c r="I665" s="81"/>
      <c r="J665" s="81"/>
      <c r="K665" s="81"/>
      <c r="L665" s="81"/>
      <c r="M665" s="81"/>
      <c r="N665" s="81"/>
      <c r="O665" s="82"/>
      <c r="P665" s="81"/>
      <c r="Q665" s="81"/>
      <c r="R665" s="81"/>
      <c r="S665" s="81"/>
      <c r="T665" s="81"/>
      <c r="U665" s="81"/>
      <c r="V665" s="81"/>
      <c r="W665" s="81"/>
      <c r="X665" s="81"/>
      <c r="Y665" s="81"/>
      <c r="Z665" s="83"/>
      <c r="AA665" s="84"/>
      <c r="AB665" s="81"/>
      <c r="AC665" s="81"/>
    </row>
    <row r="666" spans="1:29" x14ac:dyDescent="0.25">
      <c r="A666" s="69"/>
      <c r="B666" s="78"/>
      <c r="C666" s="70"/>
      <c r="D666" s="69"/>
      <c r="E666" s="79"/>
      <c r="F666" s="80"/>
      <c r="G666" s="74"/>
      <c r="H666" s="81"/>
      <c r="I666" s="81"/>
      <c r="J666" s="81"/>
      <c r="K666" s="81"/>
      <c r="L666" s="81"/>
      <c r="M666" s="81"/>
      <c r="N666" s="81"/>
      <c r="O666" s="82"/>
      <c r="P666" s="81"/>
      <c r="Q666" s="81"/>
      <c r="R666" s="81"/>
      <c r="S666" s="81"/>
      <c r="T666" s="81"/>
      <c r="U666" s="81"/>
      <c r="V666" s="81"/>
      <c r="W666" s="81"/>
      <c r="X666" s="81"/>
      <c r="Y666" s="81"/>
      <c r="Z666" s="83"/>
      <c r="AA666" s="84"/>
      <c r="AB666" s="81"/>
      <c r="AC666" s="81"/>
    </row>
    <row r="667" spans="1:29" x14ac:dyDescent="0.25">
      <c r="A667" s="69"/>
      <c r="B667" s="78"/>
      <c r="C667" s="70"/>
      <c r="D667" s="69"/>
      <c r="E667" s="79"/>
      <c r="F667" s="80"/>
      <c r="G667" s="74"/>
      <c r="H667" s="81"/>
      <c r="I667" s="81"/>
      <c r="J667" s="81"/>
      <c r="K667" s="81"/>
      <c r="L667" s="81"/>
      <c r="M667" s="81"/>
      <c r="N667" s="81"/>
      <c r="O667" s="82"/>
      <c r="P667" s="81"/>
      <c r="Q667" s="81"/>
      <c r="R667" s="81"/>
      <c r="S667" s="81"/>
      <c r="T667" s="81"/>
      <c r="U667" s="81"/>
      <c r="V667" s="81"/>
      <c r="W667" s="81"/>
      <c r="X667" s="81"/>
      <c r="Y667" s="81"/>
      <c r="Z667" s="83"/>
      <c r="AA667" s="84"/>
      <c r="AB667" s="81"/>
      <c r="AC667" s="81"/>
    </row>
    <row r="668" spans="1:29" x14ac:dyDescent="0.25">
      <c r="A668" s="69"/>
      <c r="B668" s="78"/>
      <c r="C668" s="70"/>
      <c r="D668" s="69"/>
      <c r="E668" s="79"/>
      <c r="F668" s="80"/>
      <c r="G668" s="74"/>
      <c r="H668" s="81"/>
      <c r="I668" s="81"/>
      <c r="J668" s="81"/>
      <c r="K668" s="81"/>
      <c r="L668" s="81"/>
      <c r="M668" s="81"/>
      <c r="N668" s="81"/>
      <c r="O668" s="82"/>
      <c r="P668" s="81"/>
      <c r="Q668" s="81"/>
      <c r="R668" s="81"/>
      <c r="S668" s="81"/>
      <c r="T668" s="81"/>
      <c r="U668" s="81"/>
      <c r="V668" s="81"/>
      <c r="W668" s="81"/>
      <c r="X668" s="81"/>
      <c r="Y668" s="81"/>
      <c r="Z668" s="83"/>
      <c r="AA668" s="84"/>
      <c r="AB668" s="81"/>
      <c r="AC668" s="81"/>
    </row>
    <row r="669" spans="1:29" x14ac:dyDescent="0.25">
      <c r="A669" s="69"/>
      <c r="B669" s="78"/>
      <c r="C669" s="70"/>
      <c r="D669" s="69"/>
      <c r="E669" s="79"/>
      <c r="F669" s="80"/>
      <c r="G669" s="74"/>
      <c r="H669" s="81"/>
      <c r="I669" s="81"/>
      <c r="J669" s="81"/>
      <c r="K669" s="81"/>
      <c r="L669" s="81"/>
      <c r="M669" s="81"/>
      <c r="N669" s="81"/>
      <c r="O669" s="82"/>
      <c r="P669" s="81"/>
      <c r="Q669" s="81"/>
      <c r="R669" s="81"/>
      <c r="S669" s="81"/>
      <c r="T669" s="81"/>
      <c r="U669" s="81"/>
      <c r="V669" s="81"/>
      <c r="W669" s="81"/>
      <c r="X669" s="81"/>
      <c r="Y669" s="81"/>
      <c r="Z669" s="83"/>
      <c r="AA669" s="84"/>
      <c r="AB669" s="81"/>
      <c r="AC669" s="81"/>
    </row>
    <row r="670" spans="1:29" x14ac:dyDescent="0.25">
      <c r="A670" s="69"/>
      <c r="B670" s="78"/>
      <c r="C670" s="70"/>
      <c r="D670" s="69"/>
      <c r="E670" s="79"/>
      <c r="F670" s="80"/>
      <c r="G670" s="74"/>
      <c r="H670" s="81"/>
      <c r="I670" s="81"/>
      <c r="J670" s="81"/>
      <c r="K670" s="81"/>
      <c r="L670" s="81"/>
      <c r="M670" s="81"/>
      <c r="N670" s="81"/>
      <c r="O670" s="82"/>
      <c r="P670" s="81"/>
      <c r="Q670" s="81"/>
      <c r="R670" s="81"/>
      <c r="S670" s="81"/>
      <c r="T670" s="81"/>
      <c r="U670" s="81"/>
      <c r="V670" s="81"/>
      <c r="W670" s="81"/>
      <c r="X670" s="81"/>
      <c r="Y670" s="81"/>
      <c r="Z670" s="83"/>
      <c r="AA670" s="84"/>
      <c r="AB670" s="81"/>
      <c r="AC670" s="81"/>
    </row>
    <row r="671" spans="1:29" x14ac:dyDescent="0.25">
      <c r="A671" s="69"/>
      <c r="B671" s="78"/>
      <c r="C671" s="70"/>
      <c r="D671" s="69"/>
      <c r="E671" s="79"/>
      <c r="F671" s="80"/>
      <c r="G671" s="74"/>
      <c r="H671" s="81"/>
      <c r="I671" s="81"/>
      <c r="J671" s="81"/>
      <c r="K671" s="81"/>
      <c r="L671" s="81"/>
      <c r="M671" s="81"/>
      <c r="N671" s="81"/>
      <c r="O671" s="82"/>
      <c r="P671" s="81"/>
      <c r="Q671" s="81"/>
      <c r="R671" s="81"/>
      <c r="S671" s="81"/>
      <c r="T671" s="81"/>
      <c r="U671" s="81"/>
      <c r="V671" s="81"/>
      <c r="W671" s="81"/>
      <c r="X671" s="81"/>
      <c r="Y671" s="81"/>
      <c r="Z671" s="83"/>
      <c r="AA671" s="84"/>
      <c r="AB671" s="81"/>
      <c r="AC671" s="81"/>
    </row>
    <row r="672" spans="1:29" x14ac:dyDescent="0.25">
      <c r="A672" s="69"/>
      <c r="B672" s="78"/>
      <c r="C672" s="70"/>
      <c r="D672" s="69"/>
      <c r="E672" s="79"/>
      <c r="F672" s="80"/>
      <c r="G672" s="74"/>
      <c r="H672" s="81"/>
      <c r="I672" s="81"/>
      <c r="J672" s="81"/>
      <c r="K672" s="81"/>
      <c r="L672" s="81"/>
      <c r="M672" s="81"/>
      <c r="N672" s="81"/>
      <c r="O672" s="82"/>
      <c r="P672" s="81"/>
      <c r="Q672" s="81"/>
      <c r="R672" s="81"/>
      <c r="S672" s="81"/>
      <c r="T672" s="81"/>
      <c r="U672" s="81"/>
      <c r="V672" s="81"/>
      <c r="W672" s="81"/>
      <c r="X672" s="81"/>
      <c r="Y672" s="81"/>
      <c r="Z672" s="83"/>
      <c r="AA672" s="84"/>
      <c r="AB672" s="81"/>
      <c r="AC672" s="81"/>
    </row>
    <row r="673" spans="1:29" x14ac:dyDescent="0.25">
      <c r="A673" s="69"/>
      <c r="B673" s="78"/>
      <c r="C673" s="70"/>
      <c r="D673" s="69"/>
      <c r="E673" s="79"/>
      <c r="F673" s="80"/>
      <c r="G673" s="74"/>
      <c r="H673" s="81"/>
      <c r="I673" s="81"/>
      <c r="J673" s="81"/>
      <c r="K673" s="81"/>
      <c r="L673" s="81"/>
      <c r="M673" s="81"/>
      <c r="N673" s="81"/>
      <c r="O673" s="82"/>
      <c r="P673" s="81"/>
      <c r="Q673" s="81"/>
      <c r="R673" s="81"/>
      <c r="S673" s="81"/>
      <c r="T673" s="81"/>
      <c r="U673" s="81"/>
      <c r="V673" s="81"/>
      <c r="W673" s="81"/>
      <c r="X673" s="81"/>
      <c r="Y673" s="81"/>
      <c r="Z673" s="83"/>
      <c r="AA673" s="84"/>
      <c r="AB673" s="81"/>
      <c r="AC673" s="81"/>
    </row>
    <row r="674" spans="1:29" x14ac:dyDescent="0.25">
      <c r="A674" s="69"/>
      <c r="B674" s="78"/>
      <c r="C674" s="70"/>
      <c r="D674" s="69"/>
      <c r="E674" s="79"/>
      <c r="F674" s="80"/>
      <c r="G674" s="74"/>
      <c r="H674" s="81"/>
      <c r="I674" s="81"/>
      <c r="J674" s="81"/>
      <c r="K674" s="81"/>
      <c r="L674" s="81"/>
      <c r="M674" s="81"/>
      <c r="N674" s="81"/>
      <c r="O674" s="82"/>
      <c r="P674" s="81"/>
      <c r="Q674" s="81"/>
      <c r="R674" s="81"/>
      <c r="S674" s="81"/>
      <c r="T674" s="81"/>
      <c r="U674" s="81"/>
      <c r="V674" s="81"/>
      <c r="W674" s="81"/>
      <c r="X674" s="81"/>
      <c r="Y674" s="81"/>
      <c r="Z674" s="83"/>
      <c r="AA674" s="84"/>
      <c r="AB674" s="81"/>
      <c r="AC674" s="81"/>
    </row>
    <row r="675" spans="1:29" x14ac:dyDescent="0.25">
      <c r="A675" s="69"/>
      <c r="B675" s="78"/>
      <c r="C675" s="70"/>
      <c r="D675" s="69"/>
      <c r="E675" s="79"/>
      <c r="F675" s="80"/>
      <c r="G675" s="74"/>
      <c r="H675" s="81"/>
      <c r="I675" s="81"/>
      <c r="J675" s="81"/>
      <c r="K675" s="81"/>
      <c r="L675" s="81"/>
      <c r="M675" s="81"/>
      <c r="N675" s="81"/>
      <c r="O675" s="82"/>
      <c r="P675" s="81"/>
      <c r="Q675" s="81"/>
      <c r="R675" s="81"/>
      <c r="S675" s="81"/>
      <c r="T675" s="81"/>
      <c r="U675" s="81"/>
      <c r="V675" s="81"/>
      <c r="W675" s="81"/>
      <c r="X675" s="81"/>
      <c r="Y675" s="81"/>
      <c r="Z675" s="83"/>
      <c r="AA675" s="84"/>
      <c r="AB675" s="81"/>
      <c r="AC675" s="81"/>
    </row>
    <row r="676" spans="1:29" x14ac:dyDescent="0.25">
      <c r="A676" s="69"/>
      <c r="B676" s="78"/>
      <c r="C676" s="70"/>
      <c r="D676" s="69"/>
      <c r="E676" s="79"/>
      <c r="F676" s="80"/>
      <c r="G676" s="74"/>
      <c r="H676" s="81"/>
      <c r="I676" s="81"/>
      <c r="J676" s="81"/>
      <c r="K676" s="81"/>
      <c r="L676" s="81"/>
      <c r="M676" s="81"/>
      <c r="N676" s="81"/>
      <c r="O676" s="82"/>
      <c r="P676" s="81"/>
      <c r="Q676" s="81"/>
      <c r="R676" s="81"/>
      <c r="S676" s="81"/>
      <c r="T676" s="81"/>
      <c r="U676" s="81"/>
      <c r="V676" s="81"/>
      <c r="W676" s="81"/>
      <c r="X676" s="81"/>
      <c r="Y676" s="81"/>
      <c r="Z676" s="83"/>
      <c r="AA676" s="84"/>
      <c r="AB676" s="81"/>
      <c r="AC676" s="81"/>
    </row>
    <row r="677" spans="1:29" x14ac:dyDescent="0.25">
      <c r="A677" s="69"/>
      <c r="B677" s="78"/>
      <c r="C677" s="70"/>
      <c r="D677" s="69"/>
      <c r="E677" s="79"/>
      <c r="F677" s="80"/>
      <c r="G677" s="74"/>
      <c r="H677" s="81"/>
      <c r="I677" s="81"/>
      <c r="J677" s="81"/>
      <c r="K677" s="81"/>
      <c r="L677" s="81"/>
      <c r="M677" s="81"/>
      <c r="N677" s="81"/>
      <c r="O677" s="82"/>
      <c r="P677" s="81"/>
      <c r="Q677" s="81"/>
      <c r="R677" s="81"/>
      <c r="S677" s="81"/>
      <c r="T677" s="81"/>
      <c r="U677" s="81"/>
      <c r="V677" s="81"/>
      <c r="W677" s="81"/>
      <c r="X677" s="81"/>
      <c r="Y677" s="81"/>
      <c r="Z677" s="83"/>
      <c r="AA677" s="84"/>
      <c r="AB677" s="81"/>
      <c r="AC677" s="81"/>
    </row>
    <row r="678" spans="1:29" x14ac:dyDescent="0.25">
      <c r="A678" s="69"/>
      <c r="B678" s="78"/>
      <c r="C678" s="70"/>
      <c r="D678" s="69"/>
      <c r="E678" s="79"/>
      <c r="F678" s="80"/>
      <c r="G678" s="74"/>
      <c r="H678" s="81"/>
      <c r="I678" s="81"/>
      <c r="J678" s="81"/>
      <c r="K678" s="81"/>
      <c r="L678" s="81"/>
      <c r="M678" s="81"/>
      <c r="N678" s="81"/>
      <c r="O678" s="82"/>
      <c r="P678" s="81"/>
      <c r="Q678" s="81"/>
      <c r="R678" s="81"/>
      <c r="S678" s="81"/>
      <c r="T678" s="81"/>
      <c r="U678" s="81"/>
      <c r="V678" s="81"/>
      <c r="W678" s="81"/>
      <c r="X678" s="81"/>
      <c r="Y678" s="81"/>
      <c r="Z678" s="83"/>
      <c r="AA678" s="84"/>
      <c r="AB678" s="81"/>
      <c r="AC678" s="81"/>
    </row>
    <row r="679" spans="1:29" x14ac:dyDescent="0.25">
      <c r="A679" s="69"/>
      <c r="B679" s="78"/>
      <c r="C679" s="70"/>
      <c r="D679" s="69"/>
      <c r="E679" s="79"/>
      <c r="F679" s="80"/>
      <c r="G679" s="74"/>
      <c r="H679" s="81"/>
      <c r="I679" s="81"/>
      <c r="J679" s="81"/>
      <c r="K679" s="81"/>
      <c r="L679" s="81"/>
      <c r="M679" s="81"/>
      <c r="N679" s="81"/>
      <c r="O679" s="82"/>
      <c r="P679" s="81"/>
      <c r="Q679" s="81"/>
      <c r="R679" s="81"/>
      <c r="S679" s="81"/>
      <c r="T679" s="81"/>
      <c r="U679" s="81"/>
      <c r="V679" s="81"/>
      <c r="W679" s="81"/>
      <c r="X679" s="81"/>
      <c r="Y679" s="81"/>
      <c r="Z679" s="83"/>
      <c r="AA679" s="84"/>
      <c r="AB679" s="81"/>
      <c r="AC679" s="81"/>
    </row>
    <row r="680" spans="1:29" x14ac:dyDescent="0.25">
      <c r="A680" s="69"/>
      <c r="B680" s="78"/>
      <c r="C680" s="70"/>
      <c r="D680" s="69"/>
      <c r="E680" s="79"/>
      <c r="F680" s="80"/>
      <c r="G680" s="74"/>
      <c r="H680" s="81"/>
      <c r="I680" s="81"/>
      <c r="J680" s="81"/>
      <c r="K680" s="81"/>
      <c r="L680" s="81"/>
      <c r="M680" s="81"/>
      <c r="N680" s="81"/>
      <c r="O680" s="82"/>
      <c r="P680" s="81"/>
      <c r="Q680" s="81"/>
      <c r="R680" s="81"/>
      <c r="S680" s="81"/>
      <c r="T680" s="81"/>
      <c r="U680" s="81"/>
      <c r="V680" s="81"/>
      <c r="W680" s="81"/>
      <c r="X680" s="81"/>
      <c r="Y680" s="81"/>
      <c r="Z680" s="83"/>
      <c r="AA680" s="84"/>
      <c r="AB680" s="81"/>
      <c r="AC680" s="81"/>
    </row>
    <row r="681" spans="1:29" x14ac:dyDescent="0.25">
      <c r="A681" s="69"/>
      <c r="B681" s="78"/>
      <c r="C681" s="70"/>
      <c r="D681" s="69"/>
      <c r="E681" s="79"/>
      <c r="F681" s="80"/>
      <c r="G681" s="74"/>
      <c r="H681" s="81"/>
      <c r="I681" s="81"/>
      <c r="J681" s="81"/>
      <c r="K681" s="81"/>
      <c r="L681" s="81"/>
      <c r="M681" s="81"/>
      <c r="N681" s="81"/>
      <c r="O681" s="82"/>
      <c r="P681" s="81"/>
      <c r="Q681" s="81"/>
      <c r="R681" s="81"/>
      <c r="S681" s="81"/>
      <c r="T681" s="81"/>
      <c r="U681" s="81"/>
      <c r="V681" s="81"/>
      <c r="W681" s="81"/>
      <c r="X681" s="81"/>
      <c r="Y681" s="81"/>
      <c r="Z681" s="83"/>
      <c r="AA681" s="84"/>
      <c r="AB681" s="81"/>
      <c r="AC681" s="81"/>
    </row>
    <row r="682" spans="1:29" x14ac:dyDescent="0.25">
      <c r="A682" s="69"/>
      <c r="B682" s="78"/>
      <c r="C682" s="70"/>
      <c r="D682" s="69"/>
      <c r="E682" s="79"/>
      <c r="F682" s="80"/>
      <c r="G682" s="74"/>
      <c r="H682" s="81"/>
      <c r="I682" s="81"/>
      <c r="J682" s="81"/>
      <c r="K682" s="81"/>
      <c r="L682" s="81"/>
      <c r="M682" s="81"/>
      <c r="N682" s="81"/>
      <c r="O682" s="82"/>
      <c r="P682" s="81"/>
      <c r="Q682" s="81"/>
      <c r="R682" s="81"/>
      <c r="S682" s="81"/>
      <c r="T682" s="81"/>
      <c r="U682" s="81"/>
      <c r="V682" s="81"/>
      <c r="W682" s="81"/>
      <c r="X682" s="81"/>
      <c r="Y682" s="81"/>
      <c r="Z682" s="83"/>
      <c r="AA682" s="84"/>
      <c r="AB682" s="81"/>
      <c r="AC682" s="81"/>
    </row>
    <row r="683" spans="1:29" x14ac:dyDescent="0.25">
      <c r="A683" s="69"/>
      <c r="B683" s="78"/>
      <c r="C683" s="70"/>
      <c r="D683" s="69"/>
      <c r="E683" s="79"/>
      <c r="F683" s="80"/>
      <c r="G683" s="74"/>
      <c r="H683" s="81"/>
      <c r="I683" s="81"/>
      <c r="J683" s="81"/>
      <c r="K683" s="81"/>
      <c r="L683" s="81"/>
      <c r="M683" s="81"/>
      <c r="N683" s="81"/>
      <c r="O683" s="82"/>
      <c r="P683" s="81"/>
      <c r="Q683" s="81"/>
      <c r="R683" s="81"/>
      <c r="S683" s="81"/>
      <c r="T683" s="81"/>
      <c r="U683" s="81"/>
      <c r="V683" s="81"/>
      <c r="W683" s="81"/>
      <c r="X683" s="81"/>
      <c r="Y683" s="81"/>
      <c r="Z683" s="83"/>
      <c r="AA683" s="84"/>
      <c r="AB683" s="81"/>
      <c r="AC683" s="81"/>
    </row>
    <row r="684" spans="1:29" x14ac:dyDescent="0.25">
      <c r="A684" s="69"/>
      <c r="B684" s="78"/>
      <c r="C684" s="70"/>
      <c r="D684" s="69"/>
      <c r="E684" s="79"/>
      <c r="F684" s="80"/>
      <c r="G684" s="74"/>
      <c r="H684" s="81"/>
      <c r="I684" s="81"/>
      <c r="J684" s="81"/>
      <c r="K684" s="81"/>
      <c r="L684" s="81"/>
      <c r="M684" s="81"/>
      <c r="N684" s="81"/>
      <c r="O684" s="82"/>
      <c r="P684" s="81"/>
      <c r="Q684" s="81"/>
      <c r="R684" s="81"/>
      <c r="S684" s="81"/>
      <c r="T684" s="81"/>
      <c r="U684" s="81"/>
      <c r="V684" s="81"/>
      <c r="W684" s="81"/>
      <c r="X684" s="81"/>
      <c r="Y684" s="81"/>
      <c r="Z684" s="83"/>
      <c r="AA684" s="84"/>
      <c r="AB684" s="81"/>
      <c r="AC684" s="81"/>
    </row>
    <row r="685" spans="1:29" x14ac:dyDescent="0.25">
      <c r="A685" s="69"/>
      <c r="B685" s="78"/>
      <c r="C685" s="70"/>
      <c r="D685" s="69"/>
      <c r="E685" s="79"/>
      <c r="F685" s="80"/>
      <c r="G685" s="74"/>
      <c r="H685" s="81"/>
      <c r="I685" s="81"/>
      <c r="J685" s="81"/>
      <c r="K685" s="81"/>
      <c r="L685" s="81"/>
      <c r="M685" s="81"/>
      <c r="N685" s="81"/>
      <c r="O685" s="82"/>
      <c r="P685" s="81"/>
      <c r="Q685" s="81"/>
      <c r="R685" s="81"/>
      <c r="S685" s="81"/>
      <c r="T685" s="81"/>
      <c r="U685" s="81"/>
      <c r="V685" s="81"/>
      <c r="W685" s="81"/>
      <c r="X685" s="81"/>
      <c r="Y685" s="81"/>
      <c r="Z685" s="83"/>
      <c r="AA685" s="84"/>
      <c r="AB685" s="81"/>
      <c r="AC685" s="81"/>
    </row>
    <row r="686" spans="1:29" x14ac:dyDescent="0.25">
      <c r="A686" s="69"/>
      <c r="B686" s="78"/>
      <c r="C686" s="70"/>
      <c r="D686" s="69"/>
      <c r="E686" s="79"/>
      <c r="F686" s="80"/>
      <c r="G686" s="74"/>
      <c r="H686" s="81"/>
      <c r="I686" s="81"/>
      <c r="J686" s="81"/>
      <c r="K686" s="81"/>
      <c r="L686" s="81"/>
      <c r="M686" s="81"/>
      <c r="N686" s="81"/>
      <c r="O686" s="82"/>
      <c r="P686" s="81"/>
      <c r="Q686" s="81"/>
      <c r="R686" s="81"/>
      <c r="S686" s="81"/>
      <c r="T686" s="81"/>
      <c r="U686" s="81"/>
      <c r="V686" s="81"/>
      <c r="W686" s="81"/>
      <c r="X686" s="81"/>
      <c r="Y686" s="81"/>
      <c r="Z686" s="83"/>
      <c r="AA686" s="84"/>
      <c r="AB686" s="81"/>
      <c r="AC686" s="81"/>
    </row>
    <row r="687" spans="1:29" x14ac:dyDescent="0.25">
      <c r="A687" s="69"/>
      <c r="B687" s="78"/>
      <c r="C687" s="70"/>
      <c r="D687" s="69"/>
      <c r="E687" s="79"/>
      <c r="F687" s="80"/>
      <c r="G687" s="74"/>
      <c r="H687" s="81"/>
      <c r="I687" s="81"/>
      <c r="J687" s="81"/>
      <c r="K687" s="81"/>
      <c r="L687" s="81"/>
      <c r="M687" s="81"/>
      <c r="N687" s="81"/>
      <c r="O687" s="82"/>
      <c r="P687" s="81"/>
      <c r="Q687" s="81"/>
      <c r="R687" s="81"/>
      <c r="S687" s="81"/>
      <c r="T687" s="81"/>
      <c r="U687" s="81"/>
      <c r="V687" s="81"/>
      <c r="W687" s="81"/>
      <c r="X687" s="81"/>
      <c r="Y687" s="81"/>
      <c r="Z687" s="83"/>
      <c r="AA687" s="84"/>
      <c r="AB687" s="81"/>
      <c r="AC687" s="81"/>
    </row>
    <row r="688" spans="1:29" x14ac:dyDescent="0.25">
      <c r="A688" s="69"/>
      <c r="B688" s="78"/>
      <c r="C688" s="70"/>
      <c r="D688" s="69"/>
      <c r="E688" s="79"/>
      <c r="F688" s="80"/>
      <c r="G688" s="74"/>
      <c r="H688" s="81"/>
      <c r="I688" s="81"/>
      <c r="J688" s="81"/>
      <c r="K688" s="81"/>
      <c r="L688" s="81"/>
      <c r="M688" s="81"/>
      <c r="N688" s="81"/>
      <c r="O688" s="82"/>
      <c r="P688" s="81"/>
      <c r="Q688" s="81"/>
      <c r="R688" s="81"/>
      <c r="S688" s="81"/>
      <c r="T688" s="81"/>
      <c r="U688" s="81"/>
      <c r="V688" s="81"/>
      <c r="W688" s="81"/>
      <c r="X688" s="81"/>
      <c r="Y688" s="81"/>
      <c r="Z688" s="83"/>
      <c r="AA688" s="84"/>
      <c r="AB688" s="81"/>
      <c r="AC688" s="81"/>
    </row>
    <row r="689" spans="1:29" x14ac:dyDescent="0.25">
      <c r="A689" s="69"/>
      <c r="B689" s="78"/>
      <c r="C689" s="70"/>
      <c r="D689" s="69"/>
      <c r="E689" s="79"/>
      <c r="F689" s="80"/>
      <c r="G689" s="74"/>
      <c r="H689" s="81"/>
      <c r="I689" s="81"/>
      <c r="J689" s="81"/>
      <c r="K689" s="81"/>
      <c r="L689" s="81"/>
      <c r="M689" s="81"/>
      <c r="N689" s="81"/>
      <c r="O689" s="82"/>
      <c r="P689" s="81"/>
      <c r="Q689" s="81"/>
      <c r="R689" s="81"/>
      <c r="S689" s="81"/>
      <c r="T689" s="81"/>
      <c r="U689" s="81"/>
      <c r="V689" s="81"/>
      <c r="W689" s="81"/>
      <c r="X689" s="81"/>
      <c r="Y689" s="81"/>
      <c r="Z689" s="83"/>
      <c r="AA689" s="84"/>
      <c r="AB689" s="81"/>
      <c r="AC689" s="81"/>
    </row>
    <row r="690" spans="1:29" x14ac:dyDescent="0.25">
      <c r="A690" s="69"/>
      <c r="B690" s="78"/>
      <c r="C690" s="70"/>
      <c r="D690" s="69"/>
      <c r="E690" s="79"/>
      <c r="F690" s="80"/>
      <c r="G690" s="74"/>
      <c r="H690" s="81"/>
      <c r="I690" s="81"/>
      <c r="J690" s="81"/>
      <c r="K690" s="81"/>
      <c r="L690" s="81"/>
      <c r="M690" s="81"/>
      <c r="N690" s="81"/>
      <c r="O690" s="82"/>
      <c r="P690" s="81"/>
      <c r="Q690" s="81"/>
      <c r="R690" s="81"/>
      <c r="S690" s="81"/>
      <c r="T690" s="81"/>
      <c r="U690" s="81"/>
      <c r="V690" s="81"/>
      <c r="W690" s="81"/>
      <c r="X690" s="81"/>
      <c r="Y690" s="81"/>
      <c r="Z690" s="83"/>
      <c r="AA690" s="84"/>
      <c r="AB690" s="81"/>
      <c r="AC690" s="81"/>
    </row>
    <row r="691" spans="1:29" x14ac:dyDescent="0.25">
      <c r="A691" s="69"/>
      <c r="B691" s="78"/>
      <c r="C691" s="70"/>
      <c r="D691" s="69"/>
      <c r="E691" s="79"/>
      <c r="F691" s="80"/>
      <c r="G691" s="74"/>
      <c r="H691" s="81"/>
      <c r="I691" s="81"/>
      <c r="J691" s="81"/>
      <c r="K691" s="81"/>
      <c r="L691" s="81"/>
      <c r="M691" s="81"/>
      <c r="N691" s="81"/>
      <c r="O691" s="82"/>
      <c r="P691" s="81"/>
      <c r="Q691" s="81"/>
      <c r="R691" s="81"/>
      <c r="S691" s="81"/>
      <c r="T691" s="81"/>
      <c r="U691" s="81"/>
      <c r="V691" s="81"/>
      <c r="W691" s="81"/>
      <c r="X691" s="81"/>
      <c r="Y691" s="81"/>
      <c r="Z691" s="83"/>
      <c r="AA691" s="84"/>
      <c r="AB691" s="81"/>
      <c r="AC691" s="81"/>
    </row>
    <row r="692" spans="1:29" x14ac:dyDescent="0.25">
      <c r="A692" s="69"/>
      <c r="B692" s="78"/>
      <c r="C692" s="70"/>
      <c r="D692" s="69"/>
      <c r="E692" s="79"/>
      <c r="F692" s="80"/>
      <c r="G692" s="74"/>
      <c r="H692" s="81"/>
      <c r="I692" s="81"/>
      <c r="J692" s="81"/>
      <c r="K692" s="81"/>
      <c r="L692" s="81"/>
      <c r="M692" s="81"/>
      <c r="N692" s="81"/>
      <c r="O692" s="82"/>
      <c r="P692" s="81"/>
      <c r="Q692" s="81"/>
      <c r="R692" s="81"/>
      <c r="S692" s="81"/>
      <c r="T692" s="81"/>
      <c r="U692" s="81"/>
      <c r="V692" s="81"/>
      <c r="W692" s="81"/>
      <c r="X692" s="81"/>
      <c r="Y692" s="81"/>
      <c r="Z692" s="83"/>
      <c r="AA692" s="84"/>
      <c r="AB692" s="81"/>
      <c r="AC692" s="81"/>
    </row>
    <row r="693" spans="1:29" x14ac:dyDescent="0.25">
      <c r="A693" s="69"/>
      <c r="B693" s="78"/>
      <c r="C693" s="70"/>
      <c r="D693" s="69"/>
      <c r="E693" s="79"/>
      <c r="F693" s="80"/>
      <c r="G693" s="74"/>
      <c r="H693" s="81"/>
      <c r="I693" s="81"/>
      <c r="J693" s="81"/>
      <c r="K693" s="81"/>
      <c r="L693" s="81"/>
      <c r="M693" s="81"/>
      <c r="N693" s="81"/>
      <c r="O693" s="82"/>
      <c r="P693" s="81"/>
      <c r="Q693" s="81"/>
      <c r="R693" s="81"/>
      <c r="S693" s="81"/>
      <c r="T693" s="81"/>
      <c r="U693" s="81"/>
      <c r="V693" s="81"/>
      <c r="W693" s="81"/>
      <c r="X693" s="81"/>
      <c r="Y693" s="81"/>
      <c r="Z693" s="83"/>
      <c r="AA693" s="84"/>
      <c r="AB693" s="81"/>
      <c r="AC693" s="81"/>
    </row>
    <row r="694" spans="1:29" x14ac:dyDescent="0.25">
      <c r="A694" s="69"/>
      <c r="B694" s="78"/>
      <c r="C694" s="70"/>
      <c r="D694" s="69"/>
      <c r="E694" s="79"/>
      <c r="F694" s="80"/>
      <c r="G694" s="74"/>
      <c r="H694" s="81"/>
      <c r="I694" s="81"/>
      <c r="J694" s="81"/>
      <c r="K694" s="81"/>
      <c r="L694" s="81"/>
      <c r="M694" s="81"/>
      <c r="N694" s="81"/>
      <c r="O694" s="82"/>
      <c r="P694" s="81"/>
      <c r="Q694" s="81"/>
      <c r="R694" s="81"/>
      <c r="S694" s="81"/>
      <c r="T694" s="81"/>
      <c r="U694" s="81"/>
      <c r="V694" s="81"/>
      <c r="W694" s="81"/>
      <c r="X694" s="81"/>
      <c r="Y694" s="81"/>
      <c r="Z694" s="83"/>
      <c r="AA694" s="84"/>
      <c r="AB694" s="81"/>
      <c r="AC694" s="81"/>
    </row>
    <row r="695" spans="1:29" x14ac:dyDescent="0.25">
      <c r="A695" s="69"/>
      <c r="B695" s="78"/>
      <c r="C695" s="70"/>
      <c r="D695" s="69"/>
      <c r="E695" s="79"/>
      <c r="F695" s="80"/>
      <c r="G695" s="74"/>
      <c r="H695" s="81"/>
      <c r="I695" s="81"/>
      <c r="J695" s="81"/>
      <c r="K695" s="81"/>
      <c r="L695" s="81"/>
      <c r="M695" s="81"/>
      <c r="N695" s="81"/>
      <c r="O695" s="82"/>
      <c r="P695" s="81"/>
      <c r="Q695" s="81"/>
      <c r="R695" s="81"/>
      <c r="S695" s="81"/>
      <c r="T695" s="81"/>
      <c r="U695" s="81"/>
      <c r="V695" s="81"/>
      <c r="W695" s="81"/>
      <c r="X695" s="81"/>
      <c r="Y695" s="81"/>
      <c r="Z695" s="83"/>
      <c r="AA695" s="84"/>
      <c r="AB695" s="81"/>
      <c r="AC695" s="81"/>
    </row>
    <row r="696" spans="1:29" x14ac:dyDescent="0.25">
      <c r="A696" s="69"/>
      <c r="B696" s="78"/>
      <c r="C696" s="70"/>
      <c r="D696" s="69"/>
      <c r="E696" s="79"/>
      <c r="F696" s="80"/>
      <c r="G696" s="74"/>
      <c r="H696" s="81"/>
      <c r="I696" s="81"/>
      <c r="J696" s="81"/>
      <c r="K696" s="81"/>
      <c r="L696" s="81"/>
      <c r="M696" s="81"/>
      <c r="N696" s="81"/>
      <c r="O696" s="82"/>
      <c r="P696" s="81"/>
      <c r="Q696" s="81"/>
      <c r="R696" s="81"/>
      <c r="S696" s="81"/>
      <c r="T696" s="81"/>
      <c r="U696" s="81"/>
      <c r="V696" s="81"/>
      <c r="W696" s="81"/>
      <c r="X696" s="81"/>
      <c r="Y696" s="81"/>
      <c r="Z696" s="83"/>
      <c r="AA696" s="84"/>
      <c r="AB696" s="81"/>
      <c r="AC696" s="81"/>
    </row>
    <row r="697" spans="1:29" x14ac:dyDescent="0.25">
      <c r="A697" s="69"/>
      <c r="B697" s="78"/>
      <c r="C697" s="70"/>
      <c r="D697" s="69"/>
      <c r="E697" s="79"/>
      <c r="F697" s="80"/>
      <c r="G697" s="74"/>
      <c r="H697" s="81"/>
      <c r="I697" s="81"/>
      <c r="J697" s="81"/>
      <c r="K697" s="81"/>
      <c r="L697" s="81"/>
      <c r="M697" s="81"/>
      <c r="N697" s="81"/>
      <c r="O697" s="82"/>
      <c r="P697" s="81"/>
      <c r="Q697" s="81"/>
      <c r="R697" s="81"/>
      <c r="S697" s="81"/>
      <c r="T697" s="81"/>
      <c r="U697" s="81"/>
      <c r="V697" s="81"/>
      <c r="W697" s="81"/>
      <c r="X697" s="81"/>
      <c r="Y697" s="81"/>
      <c r="Z697" s="83"/>
      <c r="AA697" s="84"/>
      <c r="AB697" s="81"/>
      <c r="AC697" s="81"/>
    </row>
    <row r="698" spans="1:29" x14ac:dyDescent="0.25">
      <c r="A698" s="69"/>
      <c r="B698" s="78"/>
      <c r="C698" s="70"/>
      <c r="D698" s="69"/>
      <c r="E698" s="79"/>
      <c r="F698" s="80"/>
      <c r="G698" s="74"/>
      <c r="H698" s="81"/>
      <c r="I698" s="81"/>
      <c r="J698" s="81"/>
      <c r="K698" s="81"/>
      <c r="L698" s="81"/>
      <c r="M698" s="81"/>
      <c r="N698" s="81"/>
      <c r="O698" s="82"/>
      <c r="P698" s="81"/>
      <c r="Q698" s="81"/>
      <c r="R698" s="81"/>
      <c r="S698" s="81"/>
      <c r="T698" s="81"/>
      <c r="U698" s="81"/>
      <c r="V698" s="81"/>
      <c r="W698" s="81"/>
      <c r="X698" s="81"/>
      <c r="Y698" s="81"/>
      <c r="Z698" s="83"/>
      <c r="AA698" s="84"/>
      <c r="AB698" s="81"/>
      <c r="AC698" s="81"/>
    </row>
    <row r="699" spans="1:29" x14ac:dyDescent="0.25">
      <c r="A699" s="69"/>
      <c r="B699" s="78"/>
      <c r="C699" s="70"/>
      <c r="D699" s="69"/>
      <c r="E699" s="79"/>
      <c r="F699" s="80"/>
      <c r="G699" s="74"/>
      <c r="H699" s="81"/>
      <c r="I699" s="81"/>
      <c r="J699" s="81"/>
      <c r="K699" s="81"/>
      <c r="L699" s="81"/>
      <c r="M699" s="81"/>
      <c r="N699" s="81"/>
      <c r="O699" s="82"/>
      <c r="P699" s="81"/>
      <c r="Q699" s="81"/>
      <c r="R699" s="81"/>
      <c r="S699" s="81"/>
      <c r="T699" s="81"/>
      <c r="U699" s="81"/>
      <c r="V699" s="81"/>
      <c r="W699" s="81"/>
      <c r="X699" s="81"/>
      <c r="Y699" s="81"/>
      <c r="Z699" s="83"/>
      <c r="AA699" s="84"/>
      <c r="AB699" s="81"/>
      <c r="AC699" s="81"/>
    </row>
    <row r="700" spans="1:29" x14ac:dyDescent="0.25">
      <c r="A700" s="69"/>
      <c r="B700" s="78"/>
      <c r="C700" s="70"/>
      <c r="D700" s="69"/>
      <c r="E700" s="79"/>
      <c r="F700" s="80"/>
      <c r="G700" s="74"/>
      <c r="H700" s="81"/>
      <c r="I700" s="81"/>
      <c r="J700" s="81"/>
      <c r="K700" s="81"/>
      <c r="L700" s="81"/>
      <c r="M700" s="81"/>
      <c r="N700" s="81"/>
      <c r="O700" s="82"/>
      <c r="P700" s="81"/>
      <c r="Q700" s="81"/>
      <c r="R700" s="81"/>
      <c r="S700" s="81"/>
      <c r="T700" s="81"/>
      <c r="U700" s="81"/>
      <c r="V700" s="81"/>
      <c r="W700" s="81"/>
      <c r="X700" s="81"/>
      <c r="Y700" s="81"/>
      <c r="Z700" s="83"/>
      <c r="AA700" s="84"/>
      <c r="AB700" s="81"/>
      <c r="AC700" s="81"/>
    </row>
    <row r="701" spans="1:29" x14ac:dyDescent="0.25">
      <c r="A701" s="69"/>
      <c r="B701" s="78"/>
      <c r="C701" s="70"/>
      <c r="D701" s="69"/>
      <c r="E701" s="79"/>
      <c r="F701" s="80"/>
      <c r="G701" s="74"/>
      <c r="H701" s="81"/>
      <c r="I701" s="81"/>
      <c r="J701" s="81"/>
      <c r="K701" s="81"/>
      <c r="L701" s="81"/>
      <c r="M701" s="81"/>
      <c r="N701" s="81"/>
      <c r="O701" s="82"/>
      <c r="P701" s="81"/>
      <c r="Q701" s="81"/>
      <c r="R701" s="81"/>
      <c r="S701" s="81"/>
      <c r="T701" s="81"/>
      <c r="U701" s="81"/>
      <c r="V701" s="81"/>
      <c r="W701" s="81"/>
      <c r="X701" s="81"/>
      <c r="Y701" s="81"/>
      <c r="Z701" s="83"/>
      <c r="AA701" s="84"/>
      <c r="AB701" s="81"/>
      <c r="AC701" s="81"/>
    </row>
    <row r="702" spans="1:29" x14ac:dyDescent="0.25">
      <c r="A702" s="69"/>
      <c r="B702" s="78"/>
      <c r="C702" s="70"/>
      <c r="D702" s="69"/>
      <c r="E702" s="79"/>
      <c r="F702" s="80"/>
      <c r="G702" s="74"/>
      <c r="H702" s="81"/>
      <c r="I702" s="81"/>
      <c r="J702" s="81"/>
      <c r="K702" s="81"/>
      <c r="L702" s="81"/>
      <c r="M702" s="81"/>
      <c r="N702" s="81"/>
      <c r="O702" s="82"/>
      <c r="P702" s="81"/>
      <c r="Q702" s="81"/>
      <c r="R702" s="81"/>
      <c r="S702" s="81"/>
      <c r="T702" s="81"/>
      <c r="U702" s="81"/>
      <c r="V702" s="81"/>
      <c r="W702" s="81"/>
      <c r="X702" s="81"/>
      <c r="Y702" s="81"/>
      <c r="Z702" s="83"/>
      <c r="AA702" s="84"/>
      <c r="AB702" s="81"/>
      <c r="AC702" s="81"/>
    </row>
    <row r="703" spans="1:29" x14ac:dyDescent="0.25">
      <c r="A703" s="69"/>
      <c r="B703" s="78"/>
      <c r="C703" s="70"/>
      <c r="D703" s="69"/>
      <c r="E703" s="79"/>
      <c r="F703" s="80"/>
      <c r="G703" s="74"/>
      <c r="H703" s="81"/>
      <c r="I703" s="81"/>
      <c r="J703" s="81"/>
      <c r="K703" s="81"/>
      <c r="L703" s="81"/>
      <c r="M703" s="81"/>
      <c r="N703" s="81"/>
      <c r="O703" s="82"/>
      <c r="P703" s="81"/>
      <c r="Q703" s="81"/>
      <c r="R703" s="81"/>
      <c r="S703" s="81"/>
      <c r="T703" s="81"/>
      <c r="U703" s="81"/>
      <c r="V703" s="81"/>
      <c r="W703" s="81"/>
      <c r="X703" s="81"/>
      <c r="Y703" s="81"/>
      <c r="Z703" s="83"/>
      <c r="AA703" s="84"/>
      <c r="AB703" s="81"/>
      <c r="AC703" s="81"/>
    </row>
    <row r="704" spans="1:29" x14ac:dyDescent="0.25">
      <c r="A704" s="69"/>
      <c r="B704" s="78"/>
      <c r="C704" s="70"/>
      <c r="D704" s="69"/>
      <c r="E704" s="79"/>
      <c r="F704" s="80"/>
      <c r="G704" s="74"/>
      <c r="H704" s="81"/>
      <c r="I704" s="81"/>
      <c r="J704" s="81"/>
      <c r="K704" s="81"/>
      <c r="L704" s="81"/>
      <c r="M704" s="81"/>
      <c r="N704" s="81"/>
      <c r="O704" s="82"/>
      <c r="P704" s="81"/>
      <c r="Q704" s="81"/>
      <c r="R704" s="81"/>
      <c r="S704" s="81"/>
      <c r="T704" s="81"/>
      <c r="U704" s="81"/>
      <c r="V704" s="81"/>
      <c r="W704" s="81"/>
      <c r="X704" s="81"/>
      <c r="Y704" s="81"/>
      <c r="Z704" s="83"/>
      <c r="AA704" s="84"/>
      <c r="AB704" s="81"/>
      <c r="AC704" s="81"/>
    </row>
    <row r="705" spans="1:29" x14ac:dyDescent="0.25">
      <c r="A705" s="69"/>
      <c r="B705" s="78"/>
      <c r="C705" s="70"/>
      <c r="D705" s="69"/>
      <c r="E705" s="79"/>
      <c r="F705" s="80"/>
      <c r="G705" s="74"/>
      <c r="H705" s="81"/>
      <c r="I705" s="81"/>
      <c r="J705" s="81"/>
      <c r="K705" s="81"/>
      <c r="L705" s="81"/>
      <c r="M705" s="81"/>
      <c r="N705" s="81"/>
      <c r="O705" s="82"/>
      <c r="P705" s="81"/>
      <c r="Q705" s="81"/>
      <c r="R705" s="81"/>
      <c r="S705" s="81"/>
      <c r="T705" s="81"/>
      <c r="U705" s="81"/>
      <c r="V705" s="81"/>
      <c r="W705" s="81"/>
      <c r="X705" s="81"/>
      <c r="Y705" s="81"/>
      <c r="Z705" s="83"/>
      <c r="AA705" s="84"/>
      <c r="AB705" s="81"/>
      <c r="AC705" s="81"/>
    </row>
    <row r="706" spans="1:29" x14ac:dyDescent="0.25">
      <c r="A706" s="69"/>
      <c r="B706" s="78"/>
      <c r="C706" s="70"/>
      <c r="D706" s="69"/>
      <c r="E706" s="79"/>
      <c r="F706" s="80"/>
      <c r="G706" s="74"/>
      <c r="H706" s="81"/>
      <c r="I706" s="81"/>
      <c r="J706" s="81"/>
      <c r="K706" s="81"/>
      <c r="L706" s="81"/>
      <c r="M706" s="81"/>
      <c r="N706" s="81"/>
      <c r="O706" s="82"/>
      <c r="P706" s="81"/>
      <c r="Q706" s="81"/>
      <c r="R706" s="81"/>
      <c r="S706" s="81"/>
      <c r="T706" s="81"/>
      <c r="U706" s="81"/>
      <c r="V706" s="81"/>
      <c r="W706" s="81"/>
      <c r="X706" s="81"/>
      <c r="Y706" s="81"/>
      <c r="Z706" s="83"/>
      <c r="AA706" s="84"/>
      <c r="AB706" s="81"/>
      <c r="AC706" s="81"/>
    </row>
    <row r="707" spans="1:29" x14ac:dyDescent="0.25">
      <c r="A707" s="69"/>
      <c r="B707" s="78"/>
      <c r="C707" s="70"/>
      <c r="D707" s="69"/>
      <c r="E707" s="79"/>
      <c r="F707" s="80"/>
      <c r="G707" s="74"/>
      <c r="H707" s="81"/>
      <c r="I707" s="81"/>
      <c r="J707" s="81"/>
      <c r="K707" s="81"/>
      <c r="L707" s="81"/>
      <c r="M707" s="81"/>
      <c r="N707" s="81"/>
      <c r="O707" s="82"/>
      <c r="P707" s="81"/>
      <c r="Q707" s="81"/>
      <c r="R707" s="81"/>
      <c r="S707" s="81"/>
      <c r="T707" s="81"/>
      <c r="U707" s="81"/>
      <c r="V707" s="81"/>
      <c r="W707" s="81"/>
      <c r="X707" s="81"/>
      <c r="Y707" s="81"/>
      <c r="Z707" s="83"/>
      <c r="AA707" s="84"/>
      <c r="AB707" s="81"/>
      <c r="AC707" s="81"/>
    </row>
    <row r="708" spans="1:29" x14ac:dyDescent="0.25">
      <c r="A708" s="69"/>
      <c r="B708" s="78"/>
      <c r="C708" s="70"/>
      <c r="D708" s="69"/>
      <c r="E708" s="79"/>
      <c r="F708" s="80"/>
      <c r="G708" s="74"/>
      <c r="H708" s="81"/>
      <c r="I708" s="81"/>
      <c r="J708" s="81"/>
      <c r="K708" s="81"/>
      <c r="L708" s="81"/>
      <c r="M708" s="81"/>
      <c r="N708" s="81"/>
      <c r="O708" s="82"/>
      <c r="P708" s="81"/>
      <c r="Q708" s="81"/>
      <c r="R708" s="81"/>
      <c r="S708" s="81"/>
      <c r="T708" s="81"/>
      <c r="U708" s="81"/>
      <c r="V708" s="81"/>
      <c r="W708" s="81"/>
      <c r="X708" s="81"/>
      <c r="Y708" s="81"/>
      <c r="Z708" s="83"/>
      <c r="AA708" s="84"/>
      <c r="AB708" s="81"/>
      <c r="AC708" s="81"/>
    </row>
    <row r="709" spans="1:29" x14ac:dyDescent="0.25">
      <c r="A709" s="69"/>
      <c r="B709" s="78"/>
      <c r="C709" s="70"/>
      <c r="D709" s="69"/>
      <c r="E709" s="79"/>
      <c r="F709" s="80"/>
      <c r="G709" s="74"/>
      <c r="H709" s="81"/>
      <c r="I709" s="81"/>
      <c r="J709" s="81"/>
      <c r="K709" s="81"/>
      <c r="L709" s="81"/>
      <c r="M709" s="81"/>
      <c r="N709" s="81"/>
      <c r="O709" s="82"/>
      <c r="P709" s="81"/>
      <c r="Q709" s="81"/>
      <c r="R709" s="81"/>
      <c r="S709" s="81"/>
      <c r="T709" s="81"/>
      <c r="U709" s="81"/>
      <c r="V709" s="81"/>
      <c r="W709" s="81"/>
      <c r="X709" s="81"/>
      <c r="Y709" s="81"/>
      <c r="Z709" s="83"/>
      <c r="AA709" s="84"/>
      <c r="AB709" s="81"/>
      <c r="AC709" s="81"/>
    </row>
    <row r="710" spans="1:29" x14ac:dyDescent="0.25">
      <c r="A710" s="69"/>
      <c r="B710" s="78"/>
      <c r="C710" s="70"/>
      <c r="D710" s="69"/>
      <c r="E710" s="79"/>
      <c r="F710" s="80"/>
      <c r="G710" s="74"/>
      <c r="H710" s="81"/>
      <c r="I710" s="81"/>
      <c r="J710" s="81"/>
      <c r="K710" s="81"/>
      <c r="L710" s="81"/>
      <c r="M710" s="81"/>
      <c r="N710" s="81"/>
      <c r="O710" s="82"/>
      <c r="P710" s="81"/>
      <c r="Q710" s="81"/>
      <c r="R710" s="81"/>
      <c r="S710" s="81"/>
      <c r="T710" s="81"/>
      <c r="U710" s="81"/>
      <c r="V710" s="81"/>
      <c r="W710" s="81"/>
      <c r="X710" s="81"/>
      <c r="Y710" s="81"/>
      <c r="Z710" s="83"/>
      <c r="AA710" s="84"/>
      <c r="AB710" s="81"/>
      <c r="AC710" s="81"/>
    </row>
    <row r="711" spans="1:29" x14ac:dyDescent="0.25">
      <c r="A711" s="69"/>
      <c r="B711" s="78"/>
      <c r="C711" s="70"/>
      <c r="D711" s="69"/>
      <c r="E711" s="79"/>
      <c r="F711" s="80"/>
      <c r="G711" s="74"/>
      <c r="H711" s="81"/>
      <c r="I711" s="81"/>
      <c r="J711" s="81"/>
      <c r="K711" s="81"/>
      <c r="L711" s="81"/>
      <c r="M711" s="81"/>
      <c r="N711" s="81"/>
      <c r="O711" s="82"/>
      <c r="P711" s="81"/>
      <c r="Q711" s="81"/>
      <c r="R711" s="81"/>
      <c r="S711" s="81"/>
      <c r="T711" s="81"/>
      <c r="U711" s="81"/>
      <c r="V711" s="81"/>
      <c r="W711" s="81"/>
      <c r="X711" s="81"/>
      <c r="Y711" s="81"/>
      <c r="Z711" s="83"/>
      <c r="AA711" s="84"/>
      <c r="AB711" s="81"/>
      <c r="AC711" s="81"/>
    </row>
    <row r="712" spans="1:29" x14ac:dyDescent="0.25">
      <c r="A712" s="69"/>
      <c r="B712" s="78"/>
      <c r="C712" s="70"/>
      <c r="D712" s="69"/>
      <c r="E712" s="79"/>
      <c r="F712" s="80"/>
      <c r="G712" s="74"/>
      <c r="H712" s="81"/>
      <c r="I712" s="81"/>
      <c r="J712" s="81"/>
      <c r="K712" s="81"/>
      <c r="L712" s="81"/>
      <c r="M712" s="81"/>
      <c r="N712" s="81"/>
      <c r="O712" s="82"/>
      <c r="P712" s="81"/>
      <c r="Q712" s="81"/>
      <c r="R712" s="81"/>
      <c r="S712" s="81"/>
      <c r="T712" s="81"/>
      <c r="U712" s="81"/>
      <c r="V712" s="81"/>
      <c r="W712" s="81"/>
      <c r="X712" s="81"/>
      <c r="Y712" s="81"/>
      <c r="Z712" s="83"/>
      <c r="AA712" s="84"/>
      <c r="AB712" s="81"/>
      <c r="AC712" s="81"/>
    </row>
    <row r="713" spans="1:29" x14ac:dyDescent="0.25">
      <c r="A713" s="69"/>
      <c r="B713" s="78"/>
      <c r="C713" s="70"/>
      <c r="D713" s="69"/>
      <c r="E713" s="79"/>
      <c r="F713" s="80"/>
      <c r="G713" s="74"/>
      <c r="H713" s="81"/>
      <c r="I713" s="81"/>
      <c r="J713" s="81"/>
      <c r="K713" s="81"/>
      <c r="L713" s="81"/>
      <c r="M713" s="81"/>
      <c r="N713" s="81"/>
      <c r="O713" s="82"/>
      <c r="P713" s="81"/>
      <c r="Q713" s="81"/>
      <c r="R713" s="81"/>
      <c r="S713" s="81"/>
      <c r="T713" s="81"/>
      <c r="U713" s="81"/>
      <c r="V713" s="81"/>
      <c r="W713" s="81"/>
      <c r="X713" s="81"/>
      <c r="Y713" s="81"/>
      <c r="Z713" s="83"/>
      <c r="AA713" s="84"/>
      <c r="AB713" s="81"/>
      <c r="AC713" s="81"/>
    </row>
    <row r="714" spans="1:29" x14ac:dyDescent="0.25">
      <c r="A714" s="69"/>
      <c r="B714" s="78"/>
      <c r="C714" s="70"/>
      <c r="D714" s="69"/>
      <c r="E714" s="79"/>
      <c r="F714" s="80"/>
      <c r="G714" s="74"/>
      <c r="H714" s="81"/>
      <c r="I714" s="81"/>
      <c r="J714" s="81"/>
      <c r="K714" s="81"/>
      <c r="L714" s="81"/>
      <c r="M714" s="81"/>
      <c r="N714" s="81"/>
      <c r="O714" s="82"/>
      <c r="P714" s="81"/>
      <c r="Q714" s="81"/>
      <c r="R714" s="81"/>
      <c r="S714" s="81"/>
      <c r="T714" s="81"/>
      <c r="U714" s="81"/>
      <c r="V714" s="81"/>
      <c r="W714" s="81"/>
      <c r="X714" s="81"/>
      <c r="Y714" s="81"/>
      <c r="Z714" s="83"/>
      <c r="AA714" s="84"/>
      <c r="AB714" s="81"/>
      <c r="AC714" s="81"/>
    </row>
    <row r="715" spans="1:29" x14ac:dyDescent="0.25">
      <c r="A715" s="69"/>
      <c r="B715" s="78"/>
      <c r="C715" s="70"/>
      <c r="D715" s="69"/>
      <c r="E715" s="79"/>
      <c r="F715" s="80"/>
      <c r="G715" s="74"/>
      <c r="H715" s="81"/>
      <c r="I715" s="81"/>
      <c r="J715" s="81"/>
      <c r="K715" s="81"/>
      <c r="L715" s="81"/>
      <c r="M715" s="81"/>
      <c r="N715" s="81"/>
      <c r="O715" s="82"/>
      <c r="P715" s="81"/>
      <c r="Q715" s="81"/>
      <c r="R715" s="81"/>
      <c r="S715" s="81"/>
      <c r="T715" s="81"/>
      <c r="U715" s="81"/>
      <c r="V715" s="81"/>
      <c r="W715" s="81"/>
      <c r="X715" s="81"/>
      <c r="Y715" s="81"/>
      <c r="Z715" s="83"/>
      <c r="AA715" s="84"/>
      <c r="AB715" s="81"/>
      <c r="AC715" s="81"/>
    </row>
    <row r="716" spans="1:29" x14ac:dyDescent="0.25">
      <c r="A716" s="69"/>
      <c r="B716" s="78"/>
      <c r="C716" s="70"/>
      <c r="D716" s="69"/>
      <c r="E716" s="79"/>
      <c r="F716" s="80"/>
      <c r="G716" s="74"/>
      <c r="H716" s="81"/>
      <c r="I716" s="81"/>
      <c r="J716" s="81"/>
      <c r="K716" s="81"/>
      <c r="L716" s="81"/>
      <c r="M716" s="81"/>
      <c r="N716" s="81"/>
      <c r="O716" s="82"/>
      <c r="P716" s="81"/>
      <c r="Q716" s="81"/>
      <c r="R716" s="81"/>
      <c r="S716" s="81"/>
      <c r="T716" s="81"/>
      <c r="U716" s="81"/>
      <c r="V716" s="81"/>
      <c r="W716" s="81"/>
      <c r="X716" s="81"/>
      <c r="Y716" s="81"/>
      <c r="Z716" s="83"/>
      <c r="AA716" s="84"/>
      <c r="AB716" s="81"/>
      <c r="AC716" s="81"/>
    </row>
    <row r="717" spans="1:29" x14ac:dyDescent="0.25">
      <c r="A717" s="69"/>
      <c r="B717" s="78"/>
      <c r="C717" s="70"/>
      <c r="D717" s="69"/>
      <c r="E717" s="79"/>
      <c r="F717" s="80"/>
      <c r="G717" s="74"/>
      <c r="H717" s="81"/>
      <c r="I717" s="81"/>
      <c r="J717" s="81"/>
      <c r="K717" s="81"/>
      <c r="L717" s="81"/>
      <c r="M717" s="81"/>
      <c r="N717" s="81"/>
      <c r="O717" s="82"/>
      <c r="P717" s="81"/>
      <c r="Q717" s="81"/>
      <c r="R717" s="81"/>
      <c r="S717" s="81"/>
      <c r="T717" s="81"/>
      <c r="U717" s="81"/>
      <c r="V717" s="81"/>
      <c r="W717" s="81"/>
      <c r="X717" s="81"/>
      <c r="Y717" s="81"/>
      <c r="Z717" s="83"/>
      <c r="AA717" s="84"/>
      <c r="AB717" s="81"/>
      <c r="AC717" s="81"/>
    </row>
    <row r="718" spans="1:29" x14ac:dyDescent="0.25">
      <c r="A718" s="69"/>
      <c r="B718" s="78"/>
      <c r="C718" s="70"/>
      <c r="D718" s="69"/>
      <c r="E718" s="79"/>
      <c r="F718" s="80"/>
      <c r="G718" s="74"/>
      <c r="H718" s="81"/>
      <c r="I718" s="81"/>
      <c r="J718" s="81"/>
      <c r="K718" s="81"/>
      <c r="L718" s="81"/>
      <c r="M718" s="81"/>
      <c r="N718" s="81"/>
      <c r="O718" s="82"/>
      <c r="P718" s="81"/>
      <c r="Q718" s="81"/>
      <c r="R718" s="81"/>
      <c r="S718" s="81"/>
      <c r="T718" s="81"/>
      <c r="U718" s="81"/>
      <c r="V718" s="81"/>
      <c r="W718" s="81"/>
      <c r="X718" s="81"/>
      <c r="Y718" s="81"/>
      <c r="Z718" s="83"/>
      <c r="AA718" s="84"/>
      <c r="AB718" s="81"/>
      <c r="AC718" s="81"/>
    </row>
    <row r="719" spans="1:29" x14ac:dyDescent="0.25">
      <c r="A719" s="69"/>
      <c r="B719" s="78"/>
      <c r="C719" s="70"/>
      <c r="D719" s="69"/>
      <c r="E719" s="79"/>
      <c r="F719" s="80"/>
      <c r="G719" s="74"/>
      <c r="H719" s="81"/>
      <c r="I719" s="81"/>
      <c r="J719" s="81"/>
      <c r="K719" s="81"/>
      <c r="L719" s="81"/>
      <c r="M719" s="81"/>
      <c r="N719" s="81"/>
      <c r="O719" s="82"/>
      <c r="P719" s="81"/>
      <c r="Q719" s="81"/>
      <c r="R719" s="81"/>
      <c r="S719" s="81"/>
      <c r="T719" s="81"/>
      <c r="U719" s="81"/>
      <c r="V719" s="81"/>
      <c r="W719" s="81"/>
      <c r="X719" s="81"/>
      <c r="Y719" s="81"/>
      <c r="Z719" s="83"/>
      <c r="AA719" s="84"/>
      <c r="AB719" s="81"/>
      <c r="AC719" s="81"/>
    </row>
    <row r="720" spans="1:29" x14ac:dyDescent="0.25">
      <c r="A720" s="69"/>
      <c r="B720" s="78"/>
      <c r="C720" s="70"/>
      <c r="D720" s="69"/>
      <c r="E720" s="79"/>
      <c r="F720" s="80"/>
      <c r="G720" s="74"/>
      <c r="H720" s="81"/>
      <c r="I720" s="81"/>
      <c r="J720" s="81"/>
      <c r="K720" s="81"/>
      <c r="L720" s="81"/>
      <c r="M720" s="81"/>
      <c r="N720" s="81"/>
      <c r="O720" s="82"/>
      <c r="P720" s="81"/>
      <c r="Q720" s="81"/>
      <c r="R720" s="81"/>
      <c r="S720" s="81"/>
      <c r="T720" s="81"/>
      <c r="U720" s="81"/>
      <c r="V720" s="81"/>
      <c r="W720" s="81"/>
      <c r="X720" s="81"/>
      <c r="Y720" s="81"/>
      <c r="Z720" s="83"/>
      <c r="AA720" s="84"/>
      <c r="AB720" s="81"/>
      <c r="AC720" s="81"/>
    </row>
    <row r="721" spans="1:29" x14ac:dyDescent="0.25">
      <c r="A721" s="69"/>
      <c r="B721" s="78"/>
      <c r="C721" s="70"/>
      <c r="D721" s="69"/>
      <c r="E721" s="79"/>
      <c r="F721" s="80"/>
      <c r="G721" s="74"/>
      <c r="H721" s="81"/>
      <c r="I721" s="81"/>
      <c r="J721" s="81"/>
      <c r="K721" s="81"/>
      <c r="L721" s="81"/>
      <c r="M721" s="81"/>
      <c r="N721" s="81"/>
      <c r="O721" s="82"/>
      <c r="P721" s="81"/>
      <c r="Q721" s="81"/>
      <c r="R721" s="81"/>
      <c r="S721" s="81"/>
      <c r="T721" s="81"/>
      <c r="U721" s="81"/>
      <c r="V721" s="81"/>
      <c r="W721" s="81"/>
      <c r="X721" s="81"/>
      <c r="Y721" s="81"/>
      <c r="Z721" s="83"/>
      <c r="AA721" s="84"/>
      <c r="AB721" s="81"/>
      <c r="AC721" s="81"/>
    </row>
    <row r="722" spans="1:29" x14ac:dyDescent="0.25">
      <c r="A722" s="69"/>
      <c r="B722" s="78"/>
      <c r="C722" s="70"/>
      <c r="D722" s="69"/>
      <c r="E722" s="79"/>
      <c r="F722" s="80"/>
      <c r="G722" s="74"/>
      <c r="H722" s="81"/>
      <c r="I722" s="81"/>
      <c r="J722" s="81"/>
      <c r="K722" s="81"/>
      <c r="L722" s="81"/>
      <c r="M722" s="81"/>
      <c r="N722" s="81"/>
      <c r="O722" s="82"/>
      <c r="P722" s="81"/>
      <c r="Q722" s="81"/>
      <c r="R722" s="81"/>
      <c r="S722" s="81"/>
      <c r="T722" s="81"/>
      <c r="U722" s="81"/>
      <c r="V722" s="81"/>
      <c r="W722" s="81"/>
      <c r="X722" s="81"/>
      <c r="Y722" s="81"/>
      <c r="Z722" s="83"/>
      <c r="AA722" s="84"/>
      <c r="AB722" s="81"/>
      <c r="AC722" s="81"/>
    </row>
    <row r="723" spans="1:29" x14ac:dyDescent="0.25">
      <c r="A723" s="69"/>
      <c r="B723" s="78"/>
      <c r="C723" s="70"/>
      <c r="D723" s="69"/>
      <c r="E723" s="79"/>
      <c r="F723" s="80"/>
      <c r="G723" s="74"/>
      <c r="H723" s="81"/>
      <c r="I723" s="81"/>
      <c r="J723" s="81"/>
      <c r="K723" s="81"/>
      <c r="L723" s="81"/>
      <c r="M723" s="81"/>
      <c r="N723" s="81"/>
      <c r="O723" s="82"/>
      <c r="P723" s="81"/>
      <c r="Q723" s="81"/>
      <c r="R723" s="81"/>
      <c r="S723" s="81"/>
      <c r="T723" s="81"/>
      <c r="U723" s="81"/>
      <c r="V723" s="81"/>
      <c r="W723" s="81"/>
      <c r="X723" s="81"/>
      <c r="Y723" s="81"/>
      <c r="Z723" s="83"/>
      <c r="AA723" s="84"/>
      <c r="AB723" s="81"/>
      <c r="AC723" s="81"/>
    </row>
    <row r="724" spans="1:29" x14ac:dyDescent="0.25">
      <c r="A724" s="69"/>
      <c r="B724" s="78"/>
      <c r="C724" s="70"/>
      <c r="D724" s="69"/>
      <c r="E724" s="79"/>
      <c r="F724" s="80"/>
      <c r="G724" s="74"/>
      <c r="H724" s="81"/>
      <c r="I724" s="81"/>
      <c r="J724" s="81"/>
      <c r="K724" s="81"/>
      <c r="L724" s="81"/>
      <c r="M724" s="81"/>
      <c r="N724" s="81"/>
      <c r="O724" s="82"/>
      <c r="P724" s="81"/>
      <c r="Q724" s="81"/>
      <c r="R724" s="81"/>
      <c r="S724" s="81"/>
      <c r="T724" s="81"/>
      <c r="U724" s="81"/>
      <c r="V724" s="81"/>
      <c r="W724" s="81"/>
      <c r="X724" s="81"/>
      <c r="Y724" s="81"/>
      <c r="Z724" s="83"/>
      <c r="AA724" s="84"/>
      <c r="AB724" s="81"/>
      <c r="AC724" s="81"/>
    </row>
    <row r="725" spans="1:29" x14ac:dyDescent="0.25">
      <c r="A725" s="69"/>
      <c r="B725" s="78"/>
      <c r="C725" s="70"/>
      <c r="D725" s="69"/>
      <c r="E725" s="79"/>
      <c r="F725" s="80"/>
      <c r="G725" s="74"/>
      <c r="H725" s="81"/>
      <c r="I725" s="81"/>
      <c r="J725" s="81"/>
      <c r="K725" s="81"/>
      <c r="L725" s="81"/>
      <c r="M725" s="81"/>
      <c r="N725" s="81"/>
      <c r="O725" s="82"/>
      <c r="P725" s="81"/>
      <c r="Q725" s="81"/>
      <c r="R725" s="81"/>
      <c r="S725" s="81"/>
      <c r="T725" s="81"/>
      <c r="U725" s="81"/>
      <c r="V725" s="81"/>
      <c r="W725" s="81"/>
      <c r="X725" s="81"/>
      <c r="Y725" s="81"/>
      <c r="Z725" s="83"/>
      <c r="AA725" s="84"/>
      <c r="AB725" s="81"/>
      <c r="AC725" s="81"/>
    </row>
    <row r="726" spans="1:29" x14ac:dyDescent="0.25">
      <c r="A726" s="69"/>
      <c r="B726" s="78"/>
      <c r="C726" s="70"/>
      <c r="D726" s="69"/>
      <c r="E726" s="79"/>
      <c r="F726" s="80"/>
      <c r="G726" s="74"/>
      <c r="H726" s="81"/>
      <c r="I726" s="81"/>
      <c r="J726" s="81"/>
      <c r="K726" s="81"/>
      <c r="L726" s="81"/>
      <c r="M726" s="81"/>
      <c r="N726" s="81"/>
      <c r="O726" s="82"/>
      <c r="P726" s="81"/>
      <c r="Q726" s="81"/>
      <c r="R726" s="81"/>
      <c r="S726" s="81"/>
      <c r="T726" s="81"/>
      <c r="U726" s="81"/>
      <c r="V726" s="81"/>
      <c r="W726" s="81"/>
      <c r="X726" s="81"/>
      <c r="Y726" s="81"/>
      <c r="Z726" s="83"/>
      <c r="AA726" s="84"/>
      <c r="AB726" s="81"/>
      <c r="AC726" s="81"/>
    </row>
    <row r="727" spans="1:29" x14ac:dyDescent="0.25">
      <c r="A727" s="69"/>
      <c r="B727" s="78"/>
      <c r="C727" s="70"/>
      <c r="D727" s="69"/>
      <c r="E727" s="79"/>
      <c r="F727" s="80"/>
      <c r="G727" s="74"/>
      <c r="H727" s="81"/>
      <c r="I727" s="81"/>
      <c r="J727" s="81"/>
      <c r="K727" s="81"/>
      <c r="L727" s="81"/>
      <c r="M727" s="81"/>
      <c r="N727" s="81"/>
      <c r="O727" s="82"/>
      <c r="P727" s="81"/>
      <c r="Q727" s="81"/>
      <c r="R727" s="81"/>
      <c r="S727" s="81"/>
      <c r="T727" s="81"/>
      <c r="U727" s="81"/>
      <c r="V727" s="81"/>
      <c r="W727" s="81"/>
      <c r="X727" s="81"/>
      <c r="Y727" s="81"/>
      <c r="Z727" s="83"/>
      <c r="AA727" s="84"/>
      <c r="AB727" s="81"/>
      <c r="AC727" s="81"/>
    </row>
    <row r="728" spans="1:29" x14ac:dyDescent="0.25">
      <c r="A728" s="69"/>
      <c r="B728" s="78"/>
      <c r="C728" s="70"/>
      <c r="D728" s="69"/>
      <c r="E728" s="79"/>
      <c r="F728" s="80"/>
      <c r="G728" s="74"/>
      <c r="H728" s="81"/>
      <c r="I728" s="81"/>
      <c r="J728" s="81"/>
      <c r="K728" s="81"/>
      <c r="L728" s="81"/>
      <c r="M728" s="81"/>
      <c r="N728" s="81"/>
      <c r="O728" s="82"/>
      <c r="P728" s="81"/>
      <c r="Q728" s="81"/>
      <c r="R728" s="81"/>
      <c r="S728" s="81"/>
      <c r="T728" s="81"/>
      <c r="U728" s="81"/>
      <c r="V728" s="81"/>
      <c r="W728" s="81"/>
      <c r="X728" s="81"/>
      <c r="Y728" s="81"/>
      <c r="Z728" s="83"/>
      <c r="AA728" s="84"/>
      <c r="AB728" s="81"/>
      <c r="AC728" s="81"/>
    </row>
    <row r="729" spans="1:29" x14ac:dyDescent="0.25">
      <c r="A729" s="69"/>
      <c r="B729" s="78"/>
      <c r="C729" s="70"/>
      <c r="D729" s="69"/>
      <c r="E729" s="79"/>
      <c r="F729" s="80"/>
      <c r="G729" s="74"/>
      <c r="H729" s="81"/>
      <c r="I729" s="81"/>
      <c r="J729" s="81"/>
      <c r="K729" s="81"/>
      <c r="L729" s="81"/>
      <c r="M729" s="81"/>
      <c r="N729" s="81"/>
      <c r="O729" s="82"/>
      <c r="P729" s="81"/>
      <c r="Q729" s="81"/>
      <c r="R729" s="81"/>
      <c r="S729" s="81"/>
      <c r="T729" s="81"/>
      <c r="U729" s="81"/>
      <c r="V729" s="81"/>
      <c r="W729" s="81"/>
      <c r="X729" s="81"/>
      <c r="Y729" s="81"/>
      <c r="Z729" s="83"/>
      <c r="AA729" s="84"/>
      <c r="AB729" s="81"/>
      <c r="AC729" s="81"/>
    </row>
    <row r="730" spans="1:29" x14ac:dyDescent="0.25">
      <c r="A730" s="69"/>
      <c r="B730" s="78"/>
      <c r="C730" s="70"/>
      <c r="D730" s="69"/>
      <c r="E730" s="79"/>
      <c r="F730" s="80"/>
      <c r="G730" s="74"/>
      <c r="H730" s="81"/>
      <c r="I730" s="81"/>
      <c r="J730" s="81"/>
      <c r="K730" s="81"/>
      <c r="L730" s="81"/>
      <c r="M730" s="81"/>
      <c r="N730" s="81"/>
      <c r="O730" s="82"/>
      <c r="P730" s="81"/>
      <c r="Q730" s="81"/>
      <c r="R730" s="81"/>
      <c r="S730" s="81"/>
      <c r="T730" s="81"/>
      <c r="U730" s="81"/>
      <c r="V730" s="81"/>
      <c r="W730" s="81"/>
      <c r="X730" s="81"/>
      <c r="Y730" s="81"/>
      <c r="Z730" s="83"/>
      <c r="AA730" s="84"/>
      <c r="AB730" s="81"/>
      <c r="AC730" s="81"/>
    </row>
    <row r="731" spans="1:29" x14ac:dyDescent="0.25">
      <c r="A731" s="69"/>
      <c r="B731" s="78"/>
      <c r="C731" s="70"/>
      <c r="D731" s="69"/>
      <c r="E731" s="79"/>
      <c r="F731" s="80"/>
      <c r="G731" s="74"/>
      <c r="H731" s="81"/>
      <c r="I731" s="81"/>
      <c r="J731" s="81"/>
      <c r="K731" s="81"/>
      <c r="L731" s="81"/>
      <c r="M731" s="81"/>
      <c r="N731" s="81"/>
      <c r="O731" s="82"/>
      <c r="P731" s="81"/>
      <c r="Q731" s="81"/>
      <c r="R731" s="81"/>
      <c r="S731" s="81"/>
      <c r="T731" s="81"/>
      <c r="U731" s="81"/>
      <c r="V731" s="81"/>
      <c r="W731" s="81"/>
      <c r="X731" s="81"/>
      <c r="Y731" s="81"/>
      <c r="Z731" s="83"/>
      <c r="AA731" s="84"/>
      <c r="AB731" s="81"/>
      <c r="AC731" s="81"/>
    </row>
    <row r="732" spans="1:29" x14ac:dyDescent="0.25">
      <c r="A732" s="69"/>
      <c r="B732" s="78"/>
      <c r="C732" s="70"/>
      <c r="D732" s="69"/>
      <c r="E732" s="79"/>
      <c r="F732" s="80"/>
      <c r="G732" s="74"/>
      <c r="H732" s="81"/>
      <c r="I732" s="81"/>
      <c r="J732" s="81"/>
      <c r="K732" s="81"/>
      <c r="L732" s="81"/>
      <c r="M732" s="81"/>
      <c r="N732" s="81"/>
      <c r="O732" s="82"/>
      <c r="P732" s="81"/>
      <c r="Q732" s="81"/>
      <c r="R732" s="81"/>
      <c r="S732" s="81"/>
      <c r="T732" s="81"/>
      <c r="U732" s="81"/>
      <c r="V732" s="81"/>
      <c r="W732" s="81"/>
      <c r="X732" s="81"/>
      <c r="Y732" s="81"/>
      <c r="Z732" s="83"/>
      <c r="AA732" s="84"/>
      <c r="AB732" s="81"/>
      <c r="AC732" s="81"/>
    </row>
    <row r="733" spans="1:29" x14ac:dyDescent="0.25">
      <c r="A733" s="69"/>
      <c r="B733" s="78"/>
      <c r="C733" s="70"/>
      <c r="D733" s="69"/>
      <c r="E733" s="79"/>
      <c r="F733" s="80"/>
      <c r="G733" s="74"/>
      <c r="H733" s="81"/>
      <c r="I733" s="81"/>
      <c r="J733" s="81"/>
      <c r="K733" s="81"/>
      <c r="L733" s="81"/>
      <c r="M733" s="81"/>
      <c r="N733" s="81"/>
      <c r="O733" s="82"/>
      <c r="P733" s="81"/>
      <c r="Q733" s="81"/>
      <c r="R733" s="81"/>
      <c r="S733" s="81"/>
      <c r="T733" s="81"/>
      <c r="U733" s="81"/>
      <c r="V733" s="81"/>
      <c r="W733" s="81"/>
      <c r="X733" s="81"/>
      <c r="Y733" s="81"/>
      <c r="Z733" s="83"/>
      <c r="AA733" s="84"/>
      <c r="AB733" s="81"/>
      <c r="AC733" s="81"/>
    </row>
    <row r="734" spans="1:29" x14ac:dyDescent="0.25">
      <c r="A734" s="69"/>
      <c r="B734" s="78"/>
      <c r="C734" s="70"/>
      <c r="D734" s="69"/>
      <c r="E734" s="79"/>
      <c r="F734" s="80"/>
      <c r="G734" s="74"/>
      <c r="H734" s="81"/>
      <c r="I734" s="81"/>
      <c r="J734" s="81"/>
      <c r="K734" s="81"/>
      <c r="L734" s="81"/>
      <c r="M734" s="81"/>
      <c r="N734" s="81"/>
      <c r="O734" s="82"/>
      <c r="P734" s="81"/>
      <c r="Q734" s="81"/>
      <c r="R734" s="81"/>
      <c r="S734" s="81"/>
      <c r="T734" s="81"/>
      <c r="U734" s="81"/>
      <c r="V734" s="81"/>
      <c r="W734" s="81"/>
      <c r="X734" s="81"/>
      <c r="Y734" s="81"/>
      <c r="Z734" s="83"/>
      <c r="AA734" s="84"/>
      <c r="AB734" s="81"/>
      <c r="AC734" s="81"/>
    </row>
    <row r="735" spans="1:29" x14ac:dyDescent="0.25">
      <c r="A735" s="69"/>
      <c r="B735" s="78"/>
      <c r="C735" s="70"/>
      <c r="D735" s="69"/>
      <c r="E735" s="79"/>
      <c r="F735" s="80"/>
      <c r="G735" s="74"/>
      <c r="H735" s="81"/>
      <c r="I735" s="81"/>
      <c r="J735" s="81"/>
      <c r="K735" s="81"/>
      <c r="L735" s="81"/>
      <c r="M735" s="81"/>
      <c r="N735" s="81"/>
      <c r="O735" s="82"/>
      <c r="P735" s="81"/>
      <c r="Q735" s="81"/>
      <c r="R735" s="81"/>
      <c r="S735" s="81"/>
      <c r="T735" s="81"/>
      <c r="U735" s="81"/>
      <c r="V735" s="81"/>
      <c r="W735" s="81"/>
      <c r="X735" s="81"/>
      <c r="Y735" s="81"/>
      <c r="Z735" s="83"/>
      <c r="AA735" s="84"/>
      <c r="AB735" s="81"/>
      <c r="AC735" s="81"/>
    </row>
    <row r="736" spans="1:29" x14ac:dyDescent="0.25">
      <c r="A736" s="69"/>
      <c r="B736" s="78"/>
      <c r="C736" s="70"/>
      <c r="D736" s="69"/>
      <c r="E736" s="79"/>
      <c r="F736" s="80"/>
      <c r="G736" s="74"/>
      <c r="H736" s="81"/>
      <c r="I736" s="81"/>
      <c r="J736" s="81"/>
      <c r="K736" s="81"/>
      <c r="L736" s="81"/>
      <c r="M736" s="81"/>
      <c r="N736" s="81"/>
      <c r="O736" s="82"/>
      <c r="P736" s="81"/>
      <c r="Q736" s="81"/>
      <c r="R736" s="81"/>
      <c r="S736" s="81"/>
      <c r="T736" s="81"/>
      <c r="U736" s="81"/>
      <c r="V736" s="81"/>
      <c r="W736" s="81"/>
      <c r="X736" s="81"/>
      <c r="Y736" s="81"/>
      <c r="Z736" s="83"/>
      <c r="AA736" s="84"/>
      <c r="AB736" s="81"/>
      <c r="AC736" s="81"/>
    </row>
    <row r="737" spans="1:29" x14ac:dyDescent="0.25">
      <c r="A737" s="69"/>
      <c r="B737" s="78"/>
      <c r="C737" s="70"/>
      <c r="D737" s="69"/>
      <c r="E737" s="79"/>
      <c r="F737" s="80"/>
      <c r="G737" s="74"/>
      <c r="H737" s="81"/>
      <c r="I737" s="81"/>
      <c r="J737" s="81"/>
      <c r="K737" s="81"/>
      <c r="L737" s="81"/>
      <c r="M737" s="81"/>
      <c r="N737" s="81"/>
      <c r="O737" s="82"/>
      <c r="P737" s="81"/>
      <c r="Q737" s="81"/>
      <c r="R737" s="81"/>
      <c r="S737" s="81"/>
      <c r="T737" s="81"/>
      <c r="U737" s="81"/>
      <c r="V737" s="81"/>
      <c r="W737" s="81"/>
      <c r="X737" s="81"/>
      <c r="Y737" s="81"/>
      <c r="Z737" s="83"/>
      <c r="AA737" s="84"/>
      <c r="AB737" s="81"/>
      <c r="AC737" s="81"/>
    </row>
    <row r="738" spans="1:29" x14ac:dyDescent="0.25">
      <c r="A738" s="69"/>
      <c r="B738" s="78"/>
      <c r="C738" s="70"/>
      <c r="D738" s="69"/>
      <c r="E738" s="79"/>
      <c r="F738" s="80"/>
      <c r="G738" s="74"/>
      <c r="H738" s="81"/>
      <c r="I738" s="81"/>
      <c r="J738" s="81"/>
      <c r="K738" s="81"/>
      <c r="L738" s="81"/>
      <c r="M738" s="81"/>
      <c r="N738" s="81"/>
      <c r="O738" s="82"/>
      <c r="P738" s="81"/>
      <c r="Q738" s="81"/>
      <c r="R738" s="81"/>
      <c r="S738" s="81"/>
      <c r="T738" s="81"/>
      <c r="U738" s="81"/>
      <c r="V738" s="81"/>
      <c r="W738" s="81"/>
      <c r="X738" s="81"/>
      <c r="Y738" s="81"/>
      <c r="Z738" s="83"/>
      <c r="AA738" s="84"/>
      <c r="AB738" s="81"/>
      <c r="AC738" s="81"/>
    </row>
    <row r="739" spans="1:29" x14ac:dyDescent="0.25">
      <c r="A739" s="69"/>
      <c r="B739" s="78"/>
      <c r="C739" s="70"/>
      <c r="D739" s="69"/>
      <c r="E739" s="79"/>
      <c r="F739" s="80"/>
      <c r="G739" s="74"/>
      <c r="H739" s="81"/>
      <c r="I739" s="81"/>
      <c r="J739" s="81"/>
      <c r="K739" s="81"/>
      <c r="L739" s="81"/>
      <c r="M739" s="81"/>
      <c r="N739" s="81"/>
      <c r="O739" s="82"/>
      <c r="P739" s="81"/>
      <c r="Q739" s="81"/>
      <c r="R739" s="81"/>
      <c r="S739" s="81"/>
      <c r="T739" s="81"/>
      <c r="U739" s="81"/>
      <c r="V739" s="81"/>
      <c r="W739" s="81"/>
      <c r="X739" s="81"/>
      <c r="Y739" s="81"/>
      <c r="Z739" s="83"/>
      <c r="AA739" s="84"/>
      <c r="AB739" s="81"/>
      <c r="AC739" s="81"/>
    </row>
    <row r="740" spans="1:29" x14ac:dyDescent="0.25">
      <c r="A740" s="69"/>
      <c r="B740" s="78"/>
      <c r="C740" s="70"/>
      <c r="D740" s="69"/>
      <c r="E740" s="79"/>
      <c r="F740" s="80"/>
      <c r="G740" s="74"/>
      <c r="H740" s="81"/>
      <c r="I740" s="81"/>
      <c r="J740" s="81"/>
      <c r="K740" s="81"/>
      <c r="L740" s="81"/>
      <c r="M740" s="81"/>
      <c r="N740" s="81"/>
      <c r="O740" s="82"/>
      <c r="P740" s="81"/>
      <c r="Q740" s="81"/>
      <c r="R740" s="81"/>
      <c r="S740" s="81"/>
      <c r="T740" s="81"/>
      <c r="U740" s="81"/>
      <c r="V740" s="81"/>
      <c r="W740" s="81"/>
      <c r="X740" s="81"/>
      <c r="Y740" s="81"/>
      <c r="Z740" s="83"/>
      <c r="AA740" s="84"/>
      <c r="AB740" s="81"/>
      <c r="AC740" s="81"/>
    </row>
    <row r="741" spans="1:29" x14ac:dyDescent="0.25">
      <c r="A741" s="69"/>
      <c r="B741" s="78"/>
      <c r="C741" s="70"/>
      <c r="D741" s="69"/>
      <c r="E741" s="79"/>
      <c r="F741" s="80"/>
      <c r="G741" s="74"/>
      <c r="H741" s="81"/>
      <c r="I741" s="81"/>
      <c r="J741" s="81"/>
      <c r="K741" s="81"/>
      <c r="L741" s="81"/>
      <c r="M741" s="81"/>
      <c r="N741" s="81"/>
      <c r="O741" s="82"/>
      <c r="P741" s="81"/>
      <c r="Q741" s="81"/>
      <c r="R741" s="81"/>
      <c r="S741" s="81"/>
      <c r="T741" s="81"/>
      <c r="U741" s="81"/>
      <c r="V741" s="81"/>
      <c r="W741" s="81"/>
      <c r="X741" s="81"/>
      <c r="Y741" s="81"/>
      <c r="Z741" s="83"/>
      <c r="AA741" s="84"/>
      <c r="AB741" s="81"/>
      <c r="AC741" s="81"/>
    </row>
    <row r="742" spans="1:29" x14ac:dyDescent="0.25">
      <c r="A742" s="69"/>
      <c r="B742" s="78"/>
      <c r="C742" s="70"/>
      <c r="D742" s="69"/>
      <c r="E742" s="79"/>
      <c r="F742" s="80"/>
      <c r="G742" s="74"/>
      <c r="H742" s="81"/>
      <c r="I742" s="81"/>
      <c r="J742" s="81"/>
      <c r="K742" s="81"/>
      <c r="L742" s="81"/>
      <c r="M742" s="81"/>
      <c r="N742" s="81"/>
      <c r="O742" s="82"/>
      <c r="P742" s="81"/>
      <c r="Q742" s="81"/>
      <c r="R742" s="81"/>
      <c r="S742" s="81"/>
      <c r="T742" s="81"/>
      <c r="U742" s="81"/>
      <c r="V742" s="81"/>
      <c r="W742" s="81"/>
      <c r="X742" s="81"/>
      <c r="Y742" s="81"/>
      <c r="Z742" s="83"/>
      <c r="AA742" s="84"/>
      <c r="AB742" s="81"/>
      <c r="AC742" s="81"/>
    </row>
    <row r="743" spans="1:29" x14ac:dyDescent="0.25">
      <c r="A743" s="69"/>
      <c r="B743" s="78"/>
      <c r="C743" s="70"/>
      <c r="D743" s="69"/>
      <c r="E743" s="79"/>
      <c r="F743" s="80"/>
      <c r="G743" s="74"/>
      <c r="H743" s="81"/>
      <c r="I743" s="81"/>
      <c r="J743" s="81"/>
      <c r="K743" s="81"/>
      <c r="L743" s="81"/>
      <c r="M743" s="81"/>
      <c r="N743" s="81"/>
      <c r="O743" s="82"/>
      <c r="P743" s="81"/>
      <c r="Q743" s="81"/>
      <c r="R743" s="81"/>
      <c r="S743" s="81"/>
      <c r="T743" s="81"/>
      <c r="U743" s="81"/>
      <c r="V743" s="81"/>
      <c r="W743" s="81"/>
      <c r="X743" s="81"/>
      <c r="Y743" s="81"/>
      <c r="Z743" s="83"/>
      <c r="AA743" s="84"/>
      <c r="AB743" s="81"/>
      <c r="AC743" s="81"/>
    </row>
    <row r="744" spans="1:29" x14ac:dyDescent="0.25">
      <c r="A744" s="69"/>
      <c r="B744" s="78"/>
      <c r="C744" s="70"/>
      <c r="D744" s="69"/>
      <c r="E744" s="79"/>
      <c r="F744" s="80"/>
      <c r="G744" s="74"/>
      <c r="H744" s="81"/>
      <c r="I744" s="81"/>
      <c r="J744" s="81"/>
      <c r="K744" s="81"/>
      <c r="L744" s="81"/>
      <c r="M744" s="81"/>
      <c r="N744" s="81"/>
      <c r="O744" s="82"/>
      <c r="P744" s="81"/>
      <c r="Q744" s="81"/>
      <c r="R744" s="81"/>
      <c r="S744" s="81"/>
      <c r="T744" s="81"/>
      <c r="U744" s="81"/>
      <c r="V744" s="81"/>
      <c r="W744" s="81"/>
      <c r="X744" s="81"/>
      <c r="Y744" s="81"/>
      <c r="Z744" s="83"/>
      <c r="AA744" s="84"/>
      <c r="AB744" s="81"/>
      <c r="AC744" s="81"/>
    </row>
    <row r="745" spans="1:29" x14ac:dyDescent="0.25">
      <c r="A745" s="69"/>
      <c r="B745" s="78"/>
      <c r="C745" s="70"/>
      <c r="D745" s="69"/>
      <c r="E745" s="79"/>
      <c r="F745" s="80"/>
      <c r="G745" s="74"/>
      <c r="H745" s="81"/>
      <c r="I745" s="81"/>
      <c r="J745" s="81"/>
      <c r="K745" s="81"/>
      <c r="L745" s="81"/>
      <c r="M745" s="81"/>
      <c r="N745" s="81"/>
      <c r="O745" s="82"/>
      <c r="P745" s="81"/>
      <c r="Q745" s="81"/>
      <c r="R745" s="81"/>
      <c r="S745" s="81"/>
      <c r="T745" s="81"/>
      <c r="U745" s="81"/>
      <c r="V745" s="81"/>
      <c r="W745" s="81"/>
      <c r="X745" s="81"/>
      <c r="Y745" s="81"/>
      <c r="Z745" s="83"/>
      <c r="AA745" s="84"/>
      <c r="AB745" s="81"/>
      <c r="AC745" s="81"/>
    </row>
    <row r="746" spans="1:29" x14ac:dyDescent="0.25">
      <c r="A746" s="69"/>
      <c r="B746" s="78"/>
      <c r="C746" s="70"/>
      <c r="D746" s="69"/>
      <c r="E746" s="79"/>
      <c r="F746" s="80"/>
      <c r="G746" s="74"/>
      <c r="H746" s="81"/>
      <c r="I746" s="81"/>
      <c r="J746" s="81"/>
      <c r="K746" s="81"/>
      <c r="L746" s="81"/>
      <c r="M746" s="81"/>
      <c r="N746" s="81"/>
      <c r="O746" s="82"/>
      <c r="P746" s="81"/>
      <c r="Q746" s="81"/>
      <c r="R746" s="81"/>
      <c r="S746" s="81"/>
      <c r="T746" s="81"/>
      <c r="U746" s="81"/>
      <c r="V746" s="81"/>
      <c r="W746" s="81"/>
      <c r="X746" s="81"/>
      <c r="Y746" s="81"/>
      <c r="Z746" s="83"/>
      <c r="AA746" s="84"/>
      <c r="AB746" s="81"/>
      <c r="AC746" s="81"/>
    </row>
    <row r="747" spans="1:29" x14ac:dyDescent="0.25">
      <c r="A747" s="69"/>
      <c r="B747" s="78"/>
      <c r="C747" s="70"/>
      <c r="D747" s="69"/>
      <c r="E747" s="79"/>
      <c r="F747" s="80"/>
      <c r="G747" s="74"/>
      <c r="H747" s="81"/>
      <c r="I747" s="81"/>
      <c r="J747" s="81"/>
      <c r="K747" s="81"/>
      <c r="L747" s="81"/>
      <c r="M747" s="81"/>
      <c r="N747" s="81"/>
      <c r="O747" s="82"/>
      <c r="P747" s="81"/>
      <c r="Q747" s="81"/>
      <c r="R747" s="81"/>
      <c r="S747" s="81"/>
      <c r="T747" s="81"/>
      <c r="U747" s="81"/>
      <c r="V747" s="81"/>
      <c r="W747" s="81"/>
      <c r="X747" s="81"/>
      <c r="Y747" s="81"/>
      <c r="Z747" s="83"/>
      <c r="AA747" s="84"/>
      <c r="AB747" s="81"/>
      <c r="AC747" s="81"/>
    </row>
    <row r="748" spans="1:29" x14ac:dyDescent="0.25">
      <c r="A748" s="69"/>
      <c r="B748" s="78"/>
      <c r="C748" s="70"/>
      <c r="D748" s="69"/>
      <c r="E748" s="79"/>
      <c r="F748" s="80"/>
      <c r="G748" s="74"/>
      <c r="H748" s="81"/>
      <c r="I748" s="81"/>
      <c r="J748" s="81"/>
      <c r="K748" s="81"/>
      <c r="L748" s="81"/>
      <c r="M748" s="81"/>
      <c r="N748" s="81"/>
      <c r="O748" s="82"/>
      <c r="P748" s="81"/>
      <c r="Q748" s="81"/>
      <c r="R748" s="81"/>
      <c r="S748" s="81"/>
      <c r="T748" s="81"/>
      <c r="U748" s="81"/>
      <c r="V748" s="81"/>
      <c r="W748" s="81"/>
      <c r="X748" s="81"/>
      <c r="Y748" s="81"/>
      <c r="Z748" s="83"/>
      <c r="AA748" s="84"/>
      <c r="AB748" s="81"/>
      <c r="AC748" s="81"/>
    </row>
    <row r="749" spans="1:29" x14ac:dyDescent="0.25">
      <c r="A749" s="69"/>
      <c r="B749" s="78"/>
      <c r="C749" s="70"/>
      <c r="D749" s="69"/>
      <c r="E749" s="79"/>
      <c r="F749" s="80"/>
      <c r="G749" s="74"/>
      <c r="H749" s="81"/>
      <c r="I749" s="81"/>
      <c r="J749" s="81"/>
      <c r="K749" s="81"/>
      <c r="L749" s="81"/>
      <c r="M749" s="81"/>
      <c r="N749" s="81"/>
      <c r="O749" s="82"/>
      <c r="P749" s="81"/>
      <c r="Q749" s="81"/>
      <c r="R749" s="81"/>
      <c r="S749" s="81"/>
      <c r="T749" s="81"/>
      <c r="U749" s="81"/>
      <c r="V749" s="81"/>
      <c r="W749" s="81"/>
      <c r="X749" s="81"/>
      <c r="Y749" s="81"/>
      <c r="Z749" s="83"/>
      <c r="AA749" s="84"/>
      <c r="AB749" s="81"/>
      <c r="AC749" s="81"/>
    </row>
    <row r="750" spans="1:29" x14ac:dyDescent="0.25">
      <c r="A750" s="69"/>
      <c r="B750" s="78"/>
      <c r="C750" s="70"/>
      <c r="D750" s="69"/>
      <c r="E750" s="79"/>
      <c r="F750" s="80"/>
      <c r="G750" s="74"/>
      <c r="H750" s="81"/>
      <c r="I750" s="81"/>
      <c r="J750" s="81"/>
      <c r="K750" s="81"/>
      <c r="L750" s="81"/>
      <c r="M750" s="81"/>
      <c r="N750" s="81"/>
      <c r="O750" s="82"/>
      <c r="P750" s="81"/>
      <c r="Q750" s="81"/>
      <c r="R750" s="81"/>
      <c r="S750" s="81"/>
      <c r="T750" s="81"/>
      <c r="U750" s="81"/>
      <c r="V750" s="81"/>
      <c r="W750" s="81"/>
      <c r="X750" s="81"/>
      <c r="Y750" s="81"/>
      <c r="Z750" s="83"/>
      <c r="AA750" s="84"/>
      <c r="AB750" s="81"/>
      <c r="AC750" s="81"/>
    </row>
    <row r="751" spans="1:29" x14ac:dyDescent="0.25">
      <c r="A751" s="69"/>
      <c r="B751" s="78"/>
      <c r="C751" s="70"/>
      <c r="D751" s="69"/>
      <c r="E751" s="79"/>
      <c r="F751" s="80"/>
      <c r="G751" s="74"/>
      <c r="H751" s="81"/>
      <c r="I751" s="81"/>
      <c r="J751" s="81"/>
      <c r="K751" s="81"/>
      <c r="L751" s="81"/>
      <c r="M751" s="81"/>
      <c r="N751" s="81"/>
      <c r="O751" s="82"/>
      <c r="P751" s="81"/>
      <c r="Q751" s="81"/>
      <c r="R751" s="81"/>
      <c r="S751" s="81"/>
      <c r="T751" s="81"/>
      <c r="U751" s="81"/>
      <c r="V751" s="81"/>
      <c r="W751" s="81"/>
      <c r="X751" s="81"/>
      <c r="Y751" s="81"/>
      <c r="Z751" s="83"/>
      <c r="AA751" s="84"/>
      <c r="AB751" s="81"/>
      <c r="AC751" s="81"/>
    </row>
    <row r="752" spans="1:29" x14ac:dyDescent="0.25">
      <c r="A752" s="69"/>
      <c r="B752" s="78"/>
      <c r="C752" s="70"/>
      <c r="D752" s="69"/>
      <c r="E752" s="79"/>
      <c r="F752" s="80"/>
      <c r="G752" s="74"/>
      <c r="H752" s="81"/>
      <c r="I752" s="81"/>
      <c r="J752" s="81"/>
      <c r="K752" s="81"/>
      <c r="L752" s="81"/>
      <c r="M752" s="81"/>
      <c r="N752" s="81"/>
      <c r="O752" s="82"/>
      <c r="P752" s="81"/>
      <c r="Q752" s="81"/>
      <c r="R752" s="81"/>
      <c r="S752" s="81"/>
      <c r="T752" s="81"/>
      <c r="U752" s="81"/>
      <c r="V752" s="81"/>
      <c r="W752" s="81"/>
      <c r="X752" s="81"/>
      <c r="Y752" s="81"/>
      <c r="Z752" s="83"/>
      <c r="AA752" s="84"/>
      <c r="AB752" s="81"/>
      <c r="AC752" s="81"/>
    </row>
    <row r="753" spans="1:29" x14ac:dyDescent="0.25">
      <c r="A753" s="69"/>
      <c r="B753" s="78"/>
      <c r="C753" s="70"/>
      <c r="D753" s="69"/>
      <c r="E753" s="79"/>
      <c r="F753" s="80"/>
      <c r="G753" s="74"/>
      <c r="H753" s="81"/>
      <c r="I753" s="81"/>
      <c r="J753" s="81"/>
      <c r="K753" s="81"/>
      <c r="L753" s="81"/>
      <c r="M753" s="81"/>
      <c r="N753" s="81"/>
      <c r="O753" s="82"/>
      <c r="P753" s="81"/>
      <c r="Q753" s="81"/>
      <c r="R753" s="81"/>
      <c r="S753" s="81"/>
      <c r="T753" s="81"/>
      <c r="U753" s="81"/>
      <c r="V753" s="81"/>
      <c r="W753" s="81"/>
      <c r="X753" s="81"/>
      <c r="Y753" s="81"/>
      <c r="Z753" s="83"/>
      <c r="AA753" s="84"/>
      <c r="AB753" s="81"/>
      <c r="AC753" s="81"/>
    </row>
    <row r="754" spans="1:29" x14ac:dyDescent="0.25">
      <c r="A754" s="69"/>
      <c r="B754" s="78"/>
      <c r="C754" s="70"/>
      <c r="D754" s="69"/>
      <c r="E754" s="79"/>
      <c r="F754" s="80"/>
      <c r="G754" s="74"/>
      <c r="H754" s="81"/>
      <c r="I754" s="81"/>
      <c r="J754" s="81"/>
      <c r="K754" s="81"/>
      <c r="L754" s="81"/>
      <c r="M754" s="81"/>
      <c r="N754" s="81"/>
      <c r="O754" s="82"/>
      <c r="P754" s="81"/>
      <c r="Q754" s="81"/>
      <c r="R754" s="81"/>
      <c r="S754" s="81"/>
      <c r="T754" s="81"/>
      <c r="U754" s="81"/>
      <c r="V754" s="81"/>
      <c r="W754" s="81"/>
      <c r="X754" s="81"/>
      <c r="Y754" s="81"/>
      <c r="Z754" s="83"/>
      <c r="AA754" s="84"/>
      <c r="AB754" s="81"/>
      <c r="AC754" s="81"/>
    </row>
    <row r="755" spans="1:29" x14ac:dyDescent="0.25">
      <c r="A755" s="69"/>
      <c r="B755" s="78"/>
      <c r="C755" s="70"/>
      <c r="D755" s="69"/>
      <c r="E755" s="79"/>
      <c r="F755" s="80"/>
      <c r="G755" s="74"/>
      <c r="H755" s="81"/>
      <c r="I755" s="81"/>
      <c r="J755" s="81"/>
      <c r="K755" s="81"/>
      <c r="L755" s="81"/>
      <c r="M755" s="81"/>
      <c r="N755" s="81"/>
      <c r="O755" s="82"/>
      <c r="P755" s="81"/>
      <c r="Q755" s="81"/>
      <c r="R755" s="81"/>
      <c r="S755" s="81"/>
      <c r="T755" s="81"/>
      <c r="U755" s="81"/>
      <c r="V755" s="81"/>
      <c r="W755" s="81"/>
      <c r="X755" s="81"/>
      <c r="Y755" s="81"/>
      <c r="Z755" s="83"/>
      <c r="AA755" s="84"/>
      <c r="AB755" s="81"/>
      <c r="AC755" s="81"/>
    </row>
    <row r="756" spans="1:29" x14ac:dyDescent="0.25">
      <c r="A756" s="69"/>
      <c r="B756" s="78"/>
      <c r="C756" s="70"/>
      <c r="D756" s="69"/>
      <c r="E756" s="79"/>
      <c r="F756" s="80"/>
      <c r="G756" s="74"/>
      <c r="H756" s="81"/>
      <c r="I756" s="81"/>
      <c r="J756" s="81"/>
      <c r="K756" s="81"/>
      <c r="L756" s="81"/>
      <c r="M756" s="81"/>
      <c r="N756" s="81"/>
      <c r="O756" s="82"/>
      <c r="P756" s="81"/>
      <c r="Q756" s="81"/>
      <c r="R756" s="81"/>
      <c r="S756" s="81"/>
      <c r="T756" s="81"/>
      <c r="U756" s="81"/>
      <c r="V756" s="81"/>
      <c r="W756" s="81"/>
      <c r="X756" s="81"/>
      <c r="Y756" s="81"/>
      <c r="Z756" s="83"/>
      <c r="AA756" s="84"/>
      <c r="AB756" s="81"/>
      <c r="AC756" s="81"/>
    </row>
    <row r="757" spans="1:29" x14ac:dyDescent="0.25">
      <c r="A757" s="69"/>
      <c r="B757" s="78"/>
      <c r="C757" s="70"/>
      <c r="D757" s="69"/>
      <c r="E757" s="79"/>
      <c r="F757" s="80"/>
      <c r="G757" s="74"/>
      <c r="H757" s="81"/>
      <c r="I757" s="81"/>
      <c r="J757" s="81"/>
      <c r="K757" s="81"/>
      <c r="L757" s="81"/>
      <c r="M757" s="81"/>
      <c r="N757" s="81"/>
      <c r="O757" s="82"/>
      <c r="P757" s="81"/>
      <c r="Q757" s="81"/>
      <c r="R757" s="81"/>
      <c r="S757" s="81"/>
      <c r="T757" s="81"/>
      <c r="U757" s="81"/>
      <c r="V757" s="81"/>
      <c r="W757" s="81"/>
      <c r="X757" s="81"/>
      <c r="Y757" s="81"/>
      <c r="Z757" s="83"/>
      <c r="AA757" s="84"/>
      <c r="AB757" s="81"/>
      <c r="AC757" s="81"/>
    </row>
    <row r="758" spans="1:29" x14ac:dyDescent="0.25">
      <c r="A758" s="69"/>
      <c r="B758" s="78"/>
      <c r="C758" s="70"/>
      <c r="D758" s="69"/>
      <c r="E758" s="79"/>
      <c r="F758" s="80"/>
      <c r="G758" s="74"/>
      <c r="H758" s="81"/>
      <c r="I758" s="81"/>
      <c r="J758" s="81"/>
      <c r="K758" s="81"/>
      <c r="L758" s="81"/>
      <c r="M758" s="81"/>
      <c r="N758" s="81"/>
      <c r="O758" s="82"/>
      <c r="P758" s="81"/>
      <c r="Q758" s="81"/>
      <c r="R758" s="81"/>
      <c r="S758" s="81"/>
      <c r="T758" s="81"/>
      <c r="U758" s="81"/>
      <c r="V758" s="81"/>
      <c r="W758" s="81"/>
      <c r="X758" s="81"/>
      <c r="Y758" s="81"/>
      <c r="Z758" s="83"/>
      <c r="AA758" s="84"/>
      <c r="AB758" s="81"/>
      <c r="AC758" s="81"/>
    </row>
    <row r="759" spans="1:29" x14ac:dyDescent="0.25">
      <c r="A759" s="69"/>
      <c r="B759" s="78"/>
      <c r="C759" s="70"/>
      <c r="D759" s="69"/>
      <c r="E759" s="79"/>
      <c r="F759" s="80"/>
      <c r="G759" s="74"/>
      <c r="H759" s="81"/>
      <c r="I759" s="81"/>
      <c r="J759" s="81"/>
      <c r="K759" s="81"/>
      <c r="L759" s="81"/>
      <c r="M759" s="81"/>
      <c r="N759" s="81"/>
      <c r="O759" s="82"/>
      <c r="P759" s="81"/>
      <c r="Q759" s="81"/>
      <c r="R759" s="81"/>
      <c r="S759" s="81"/>
      <c r="T759" s="81"/>
      <c r="U759" s="81"/>
      <c r="V759" s="81"/>
      <c r="W759" s="81"/>
      <c r="X759" s="81"/>
      <c r="Y759" s="81"/>
      <c r="Z759" s="83"/>
      <c r="AA759" s="84"/>
      <c r="AB759" s="81"/>
      <c r="AC759" s="81"/>
    </row>
    <row r="760" spans="1:29" x14ac:dyDescent="0.25">
      <c r="A760" s="69"/>
      <c r="B760" s="78"/>
      <c r="C760" s="70"/>
      <c r="D760" s="69"/>
      <c r="E760" s="79"/>
      <c r="F760" s="80"/>
      <c r="G760" s="74"/>
      <c r="H760" s="81"/>
      <c r="I760" s="81"/>
      <c r="J760" s="81"/>
      <c r="K760" s="81"/>
      <c r="L760" s="81"/>
      <c r="M760" s="81"/>
      <c r="N760" s="81"/>
      <c r="O760" s="82"/>
      <c r="P760" s="81"/>
      <c r="Q760" s="81"/>
      <c r="R760" s="81"/>
      <c r="S760" s="81"/>
      <c r="T760" s="81"/>
      <c r="U760" s="81"/>
      <c r="V760" s="81"/>
      <c r="W760" s="81"/>
      <c r="X760" s="81"/>
      <c r="Y760" s="81"/>
      <c r="Z760" s="83"/>
      <c r="AA760" s="84"/>
      <c r="AB760" s="81"/>
      <c r="AC760" s="81"/>
    </row>
    <row r="761" spans="1:29" x14ac:dyDescent="0.25">
      <c r="A761" s="69"/>
      <c r="B761" s="78"/>
      <c r="C761" s="70"/>
      <c r="D761" s="69"/>
      <c r="E761" s="79"/>
      <c r="F761" s="80"/>
      <c r="G761" s="74"/>
      <c r="H761" s="81"/>
      <c r="I761" s="81"/>
      <c r="J761" s="81"/>
      <c r="K761" s="81"/>
      <c r="L761" s="81"/>
      <c r="M761" s="81"/>
      <c r="N761" s="81"/>
      <c r="O761" s="82"/>
      <c r="P761" s="81"/>
      <c r="Q761" s="81"/>
      <c r="R761" s="81"/>
      <c r="S761" s="81"/>
      <c r="T761" s="81"/>
      <c r="U761" s="81"/>
      <c r="V761" s="81"/>
      <c r="W761" s="81"/>
      <c r="X761" s="81"/>
      <c r="Y761" s="81"/>
      <c r="Z761" s="83"/>
      <c r="AA761" s="84"/>
      <c r="AB761" s="81"/>
      <c r="AC761" s="81"/>
    </row>
    <row r="762" spans="1:29" x14ac:dyDescent="0.25">
      <c r="A762" s="69"/>
      <c r="B762" s="78"/>
      <c r="C762" s="70"/>
      <c r="D762" s="69"/>
      <c r="E762" s="79"/>
      <c r="F762" s="80"/>
      <c r="G762" s="74"/>
      <c r="H762" s="81"/>
      <c r="I762" s="81"/>
      <c r="J762" s="81"/>
      <c r="K762" s="81"/>
      <c r="L762" s="81"/>
      <c r="M762" s="81"/>
      <c r="N762" s="81"/>
      <c r="O762" s="82"/>
      <c r="P762" s="81"/>
      <c r="Q762" s="81"/>
      <c r="R762" s="81"/>
      <c r="S762" s="81"/>
      <c r="T762" s="81"/>
      <c r="U762" s="81"/>
      <c r="V762" s="81"/>
      <c r="W762" s="81"/>
      <c r="X762" s="81"/>
      <c r="Y762" s="81"/>
      <c r="Z762" s="83"/>
      <c r="AA762" s="84"/>
      <c r="AB762" s="81"/>
      <c r="AC762" s="81"/>
    </row>
    <row r="763" spans="1:29" x14ac:dyDescent="0.25">
      <c r="A763" s="69"/>
      <c r="B763" s="78"/>
      <c r="C763" s="70"/>
      <c r="D763" s="69"/>
      <c r="E763" s="79"/>
      <c r="F763" s="80"/>
      <c r="G763" s="74"/>
      <c r="H763" s="81"/>
      <c r="I763" s="81"/>
      <c r="J763" s="81"/>
      <c r="K763" s="81"/>
      <c r="L763" s="81"/>
      <c r="M763" s="81"/>
      <c r="N763" s="81"/>
      <c r="O763" s="82"/>
      <c r="P763" s="81"/>
      <c r="Q763" s="81"/>
      <c r="R763" s="81"/>
      <c r="S763" s="81"/>
      <c r="T763" s="81"/>
      <c r="U763" s="81"/>
      <c r="V763" s="81"/>
      <c r="W763" s="81"/>
      <c r="X763" s="81"/>
      <c r="Y763" s="81"/>
      <c r="Z763" s="83"/>
      <c r="AA763" s="84"/>
      <c r="AB763" s="81"/>
      <c r="AC763" s="81"/>
    </row>
    <row r="764" spans="1:29" x14ac:dyDescent="0.25">
      <c r="A764" s="69"/>
      <c r="B764" s="78"/>
      <c r="C764" s="70"/>
      <c r="D764" s="69"/>
      <c r="E764" s="79"/>
      <c r="F764" s="80"/>
      <c r="G764" s="74"/>
      <c r="H764" s="81"/>
      <c r="I764" s="81"/>
      <c r="J764" s="81"/>
      <c r="K764" s="81"/>
      <c r="L764" s="81"/>
      <c r="M764" s="81"/>
      <c r="N764" s="81"/>
      <c r="O764" s="82"/>
      <c r="P764" s="81"/>
      <c r="Q764" s="81"/>
      <c r="R764" s="81"/>
      <c r="S764" s="81"/>
      <c r="T764" s="81"/>
      <c r="U764" s="81"/>
      <c r="V764" s="81"/>
      <c r="W764" s="81"/>
      <c r="X764" s="81"/>
      <c r="Y764" s="81"/>
      <c r="Z764" s="83"/>
      <c r="AA764" s="84"/>
      <c r="AB764" s="81"/>
      <c r="AC764" s="81"/>
    </row>
    <row r="765" spans="1:29" x14ac:dyDescent="0.25">
      <c r="A765" s="69"/>
      <c r="B765" s="78"/>
      <c r="C765" s="70"/>
      <c r="D765" s="69"/>
      <c r="E765" s="79"/>
      <c r="F765" s="80"/>
      <c r="G765" s="74"/>
      <c r="H765" s="81"/>
      <c r="I765" s="81"/>
      <c r="J765" s="81"/>
      <c r="K765" s="81"/>
      <c r="L765" s="81"/>
      <c r="M765" s="81"/>
      <c r="N765" s="81"/>
      <c r="O765" s="82"/>
      <c r="P765" s="81"/>
      <c r="Q765" s="81"/>
      <c r="R765" s="81"/>
      <c r="S765" s="81"/>
      <c r="T765" s="81"/>
      <c r="U765" s="81"/>
      <c r="V765" s="81"/>
      <c r="W765" s="81"/>
      <c r="X765" s="81"/>
      <c r="Y765" s="81"/>
      <c r="Z765" s="83"/>
      <c r="AA765" s="84"/>
      <c r="AB765" s="81"/>
      <c r="AC765" s="81"/>
    </row>
    <row r="766" spans="1:29" x14ac:dyDescent="0.25">
      <c r="A766" s="69"/>
      <c r="B766" s="78"/>
      <c r="C766" s="70"/>
      <c r="D766" s="69"/>
      <c r="E766" s="79"/>
      <c r="F766" s="80"/>
      <c r="G766" s="74"/>
      <c r="H766" s="81"/>
      <c r="I766" s="81"/>
      <c r="J766" s="81"/>
      <c r="K766" s="81"/>
      <c r="L766" s="81"/>
      <c r="M766" s="81"/>
      <c r="N766" s="81"/>
      <c r="O766" s="82"/>
      <c r="P766" s="81"/>
      <c r="Q766" s="81"/>
      <c r="R766" s="81"/>
      <c r="S766" s="81"/>
      <c r="T766" s="81"/>
      <c r="U766" s="81"/>
      <c r="V766" s="81"/>
      <c r="W766" s="81"/>
      <c r="X766" s="81"/>
      <c r="Y766" s="81"/>
      <c r="Z766" s="83"/>
      <c r="AA766" s="84"/>
      <c r="AB766" s="81"/>
      <c r="AC766" s="81"/>
    </row>
    <row r="767" spans="1:29" x14ac:dyDescent="0.25">
      <c r="A767" s="69"/>
      <c r="B767" s="78"/>
      <c r="C767" s="70"/>
      <c r="D767" s="69"/>
      <c r="E767" s="79"/>
      <c r="F767" s="80"/>
      <c r="G767" s="74"/>
      <c r="H767" s="81"/>
      <c r="I767" s="81"/>
      <c r="J767" s="81"/>
      <c r="K767" s="81"/>
      <c r="L767" s="81"/>
      <c r="M767" s="81"/>
      <c r="N767" s="81"/>
      <c r="O767" s="82"/>
      <c r="P767" s="81"/>
      <c r="Q767" s="81"/>
      <c r="R767" s="81"/>
      <c r="S767" s="81"/>
      <c r="T767" s="81"/>
      <c r="U767" s="81"/>
      <c r="V767" s="81"/>
      <c r="W767" s="81"/>
      <c r="X767" s="81"/>
      <c r="Y767" s="81"/>
      <c r="Z767" s="83"/>
      <c r="AA767" s="84"/>
      <c r="AB767" s="81"/>
      <c r="AC767" s="81"/>
    </row>
    <row r="768" spans="1:29" x14ac:dyDescent="0.25">
      <c r="A768" s="69"/>
      <c r="B768" s="78"/>
      <c r="C768" s="70"/>
      <c r="D768" s="69"/>
      <c r="E768" s="79"/>
      <c r="F768" s="80"/>
      <c r="G768" s="74"/>
      <c r="H768" s="81"/>
      <c r="I768" s="81"/>
      <c r="J768" s="81"/>
      <c r="K768" s="81"/>
      <c r="L768" s="81"/>
      <c r="M768" s="81"/>
      <c r="N768" s="81"/>
      <c r="O768" s="82"/>
      <c r="P768" s="81"/>
      <c r="Q768" s="81"/>
      <c r="R768" s="81"/>
      <c r="S768" s="81"/>
      <c r="T768" s="81"/>
      <c r="U768" s="81"/>
      <c r="V768" s="81"/>
      <c r="W768" s="81"/>
      <c r="X768" s="81"/>
      <c r="Y768" s="81"/>
      <c r="Z768" s="83"/>
      <c r="AA768" s="84"/>
      <c r="AB768" s="81"/>
      <c r="AC768" s="81"/>
    </row>
    <row r="769" spans="1:29" x14ac:dyDescent="0.25">
      <c r="A769" s="69"/>
      <c r="B769" s="78"/>
      <c r="C769" s="70"/>
      <c r="D769" s="69"/>
      <c r="E769" s="79"/>
      <c r="F769" s="80"/>
      <c r="G769" s="74"/>
      <c r="H769" s="81"/>
      <c r="I769" s="81"/>
      <c r="J769" s="81"/>
      <c r="K769" s="81"/>
      <c r="L769" s="81"/>
      <c r="M769" s="81"/>
      <c r="N769" s="81"/>
      <c r="O769" s="82"/>
      <c r="P769" s="81"/>
      <c r="Q769" s="81"/>
      <c r="R769" s="81"/>
      <c r="S769" s="81"/>
      <c r="T769" s="81"/>
      <c r="U769" s="81"/>
      <c r="V769" s="81"/>
      <c r="W769" s="81"/>
      <c r="X769" s="81"/>
      <c r="Y769" s="81"/>
      <c r="Z769" s="83"/>
      <c r="AA769" s="84"/>
      <c r="AB769" s="81"/>
      <c r="AC769" s="81"/>
    </row>
    <row r="770" spans="1:29" x14ac:dyDescent="0.25">
      <c r="A770" s="69"/>
      <c r="B770" s="78"/>
      <c r="C770" s="70"/>
      <c r="D770" s="69"/>
      <c r="E770" s="79"/>
      <c r="F770" s="80"/>
      <c r="G770" s="74"/>
      <c r="H770" s="81"/>
      <c r="I770" s="81"/>
      <c r="J770" s="81"/>
      <c r="K770" s="81"/>
      <c r="L770" s="81"/>
      <c r="M770" s="81"/>
      <c r="N770" s="81"/>
      <c r="O770" s="82"/>
      <c r="P770" s="81"/>
      <c r="Q770" s="81"/>
      <c r="R770" s="81"/>
      <c r="S770" s="81"/>
      <c r="T770" s="81"/>
      <c r="U770" s="81"/>
      <c r="V770" s="81"/>
      <c r="W770" s="81"/>
      <c r="X770" s="81"/>
      <c r="Y770" s="81"/>
      <c r="Z770" s="83"/>
      <c r="AA770" s="84"/>
      <c r="AB770" s="81"/>
      <c r="AC770" s="81"/>
    </row>
    <row r="771" spans="1:29" x14ac:dyDescent="0.25">
      <c r="A771" s="69"/>
      <c r="B771" s="78"/>
      <c r="C771" s="70"/>
      <c r="D771" s="69"/>
      <c r="E771" s="79"/>
      <c r="F771" s="80"/>
      <c r="G771" s="74"/>
      <c r="H771" s="81"/>
      <c r="I771" s="81"/>
      <c r="J771" s="81"/>
      <c r="K771" s="81"/>
      <c r="L771" s="81"/>
      <c r="M771" s="81"/>
      <c r="N771" s="81"/>
      <c r="O771" s="82"/>
      <c r="P771" s="81"/>
      <c r="Q771" s="81"/>
      <c r="R771" s="81"/>
      <c r="S771" s="81"/>
      <c r="T771" s="81"/>
      <c r="U771" s="81"/>
      <c r="V771" s="81"/>
      <c r="W771" s="81"/>
      <c r="X771" s="81"/>
      <c r="Y771" s="81"/>
      <c r="Z771" s="83"/>
      <c r="AA771" s="84"/>
      <c r="AB771" s="81"/>
      <c r="AC771" s="81"/>
    </row>
    <row r="772" spans="1:29" x14ac:dyDescent="0.25">
      <c r="A772" s="69"/>
      <c r="B772" s="78"/>
      <c r="C772" s="70"/>
      <c r="D772" s="69"/>
      <c r="E772" s="79"/>
      <c r="F772" s="80"/>
      <c r="G772" s="74"/>
      <c r="H772" s="81"/>
      <c r="I772" s="81"/>
      <c r="J772" s="81"/>
      <c r="K772" s="81"/>
      <c r="L772" s="81"/>
      <c r="M772" s="81"/>
      <c r="N772" s="81"/>
      <c r="O772" s="82"/>
      <c r="P772" s="81"/>
      <c r="Q772" s="81"/>
      <c r="R772" s="81"/>
      <c r="S772" s="81"/>
      <c r="T772" s="81"/>
      <c r="U772" s="81"/>
      <c r="V772" s="81"/>
      <c r="W772" s="81"/>
      <c r="X772" s="81"/>
      <c r="Y772" s="81"/>
      <c r="Z772" s="83"/>
      <c r="AA772" s="84"/>
      <c r="AB772" s="81"/>
      <c r="AC772" s="81"/>
    </row>
    <row r="773" spans="1:29" x14ac:dyDescent="0.25">
      <c r="A773" s="69"/>
      <c r="B773" s="78"/>
      <c r="C773" s="70"/>
      <c r="D773" s="69"/>
      <c r="E773" s="79"/>
      <c r="F773" s="80"/>
      <c r="G773" s="74"/>
      <c r="H773" s="81"/>
      <c r="I773" s="81"/>
      <c r="J773" s="81"/>
      <c r="K773" s="81"/>
      <c r="L773" s="81"/>
      <c r="M773" s="81"/>
      <c r="N773" s="81"/>
      <c r="O773" s="82"/>
      <c r="P773" s="81"/>
      <c r="Q773" s="81"/>
      <c r="R773" s="81"/>
      <c r="S773" s="81"/>
      <c r="T773" s="81"/>
      <c r="U773" s="81"/>
      <c r="V773" s="81"/>
      <c r="W773" s="81"/>
      <c r="X773" s="81"/>
      <c r="Y773" s="81"/>
      <c r="Z773" s="83"/>
      <c r="AA773" s="84"/>
      <c r="AB773" s="81"/>
      <c r="AC773" s="81"/>
    </row>
    <row r="774" spans="1:29" x14ac:dyDescent="0.25">
      <c r="A774" s="69"/>
      <c r="B774" s="78"/>
      <c r="C774" s="70"/>
      <c r="D774" s="69"/>
      <c r="E774" s="79"/>
      <c r="F774" s="80"/>
      <c r="G774" s="74"/>
      <c r="H774" s="81"/>
      <c r="I774" s="81"/>
      <c r="J774" s="81"/>
      <c r="K774" s="81"/>
      <c r="L774" s="81"/>
      <c r="M774" s="81"/>
      <c r="N774" s="81"/>
      <c r="O774" s="82"/>
      <c r="P774" s="81"/>
      <c r="Q774" s="81"/>
      <c r="R774" s="81"/>
      <c r="S774" s="81"/>
      <c r="T774" s="81"/>
      <c r="U774" s="81"/>
      <c r="V774" s="81"/>
      <c r="W774" s="81"/>
      <c r="X774" s="81"/>
      <c r="Y774" s="81"/>
      <c r="Z774" s="83"/>
      <c r="AA774" s="84"/>
      <c r="AB774" s="81"/>
      <c r="AC774" s="81"/>
    </row>
    <row r="775" spans="1:29" x14ac:dyDescent="0.25">
      <c r="A775" s="69"/>
      <c r="B775" s="78"/>
      <c r="C775" s="70"/>
      <c r="D775" s="69"/>
      <c r="E775" s="79"/>
      <c r="F775" s="80"/>
      <c r="G775" s="74"/>
      <c r="H775" s="81"/>
      <c r="I775" s="81"/>
      <c r="J775" s="81"/>
      <c r="K775" s="81"/>
      <c r="L775" s="81"/>
      <c r="M775" s="81"/>
      <c r="N775" s="81"/>
      <c r="O775" s="82"/>
      <c r="P775" s="81"/>
      <c r="Q775" s="81"/>
      <c r="R775" s="81"/>
      <c r="S775" s="81"/>
      <c r="T775" s="81"/>
      <c r="U775" s="81"/>
      <c r="V775" s="81"/>
      <c r="W775" s="81"/>
      <c r="X775" s="81"/>
      <c r="Y775" s="81"/>
      <c r="Z775" s="83"/>
      <c r="AA775" s="84"/>
      <c r="AB775" s="81"/>
      <c r="AC775" s="81"/>
    </row>
    <row r="776" spans="1:29" x14ac:dyDescent="0.25">
      <c r="A776" s="69"/>
      <c r="B776" s="78"/>
      <c r="C776" s="70"/>
      <c r="D776" s="69"/>
      <c r="E776" s="79"/>
      <c r="F776" s="80"/>
      <c r="G776" s="74"/>
      <c r="H776" s="81"/>
      <c r="I776" s="81"/>
      <c r="J776" s="81"/>
      <c r="K776" s="81"/>
      <c r="L776" s="81"/>
      <c r="M776" s="81"/>
      <c r="N776" s="81"/>
      <c r="O776" s="82"/>
      <c r="P776" s="81"/>
      <c r="Q776" s="81"/>
      <c r="R776" s="81"/>
      <c r="S776" s="81"/>
      <c r="T776" s="81"/>
      <c r="U776" s="81"/>
      <c r="V776" s="81"/>
      <c r="W776" s="81"/>
      <c r="X776" s="81"/>
      <c r="Y776" s="81"/>
      <c r="Z776" s="83"/>
      <c r="AA776" s="84"/>
      <c r="AB776" s="81"/>
      <c r="AC776" s="81"/>
    </row>
    <row r="777" spans="1:29" x14ac:dyDescent="0.25">
      <c r="A777" s="69"/>
      <c r="B777" s="78"/>
      <c r="C777" s="70"/>
      <c r="D777" s="69"/>
      <c r="E777" s="79"/>
      <c r="F777" s="80"/>
      <c r="G777" s="74"/>
      <c r="H777" s="81"/>
      <c r="I777" s="81"/>
      <c r="J777" s="81"/>
      <c r="K777" s="81"/>
      <c r="L777" s="81"/>
      <c r="M777" s="81"/>
      <c r="N777" s="81"/>
      <c r="O777" s="82"/>
      <c r="P777" s="81"/>
      <c r="Q777" s="81"/>
      <c r="R777" s="81"/>
      <c r="S777" s="81"/>
      <c r="T777" s="81"/>
      <c r="U777" s="81"/>
      <c r="V777" s="81"/>
      <c r="W777" s="81"/>
      <c r="X777" s="81"/>
      <c r="Y777" s="81"/>
      <c r="Z777" s="83"/>
      <c r="AA777" s="84"/>
      <c r="AB777" s="81"/>
      <c r="AC777" s="81"/>
    </row>
    <row r="778" spans="1:29" x14ac:dyDescent="0.25">
      <c r="A778" s="69"/>
      <c r="B778" s="78"/>
      <c r="C778" s="70"/>
      <c r="D778" s="69"/>
      <c r="E778" s="79"/>
      <c r="F778" s="80"/>
      <c r="G778" s="74"/>
      <c r="H778" s="81"/>
      <c r="I778" s="81"/>
      <c r="J778" s="81"/>
      <c r="K778" s="81"/>
      <c r="L778" s="81"/>
      <c r="M778" s="81"/>
      <c r="N778" s="81"/>
      <c r="O778" s="82"/>
      <c r="P778" s="81"/>
      <c r="Q778" s="81"/>
      <c r="R778" s="81"/>
      <c r="S778" s="81"/>
      <c r="T778" s="81"/>
      <c r="U778" s="81"/>
      <c r="V778" s="81"/>
      <c r="W778" s="81"/>
      <c r="X778" s="81"/>
      <c r="Y778" s="81"/>
      <c r="Z778" s="83"/>
      <c r="AA778" s="84"/>
      <c r="AB778" s="81"/>
      <c r="AC778" s="81"/>
    </row>
    <row r="779" spans="1:29" x14ac:dyDescent="0.25">
      <c r="A779" s="69"/>
      <c r="B779" s="78"/>
      <c r="C779" s="70"/>
      <c r="D779" s="69"/>
      <c r="E779" s="79"/>
      <c r="F779" s="80"/>
      <c r="G779" s="74"/>
      <c r="H779" s="81"/>
      <c r="I779" s="81"/>
      <c r="J779" s="81"/>
      <c r="K779" s="81"/>
      <c r="L779" s="81"/>
      <c r="M779" s="81"/>
      <c r="N779" s="81"/>
      <c r="O779" s="82"/>
      <c r="P779" s="81"/>
      <c r="Q779" s="81"/>
      <c r="R779" s="81"/>
      <c r="S779" s="81"/>
      <c r="T779" s="81"/>
      <c r="U779" s="81"/>
      <c r="V779" s="81"/>
      <c r="W779" s="81"/>
      <c r="X779" s="81"/>
      <c r="Y779" s="81"/>
      <c r="Z779" s="83"/>
      <c r="AA779" s="84"/>
      <c r="AB779" s="81"/>
      <c r="AC779" s="81"/>
    </row>
    <row r="780" spans="1:29" x14ac:dyDescent="0.25">
      <c r="A780" s="69"/>
      <c r="B780" s="78"/>
      <c r="C780" s="70"/>
      <c r="D780" s="69"/>
      <c r="E780" s="79"/>
      <c r="F780" s="80"/>
      <c r="G780" s="74"/>
      <c r="H780" s="81"/>
      <c r="I780" s="81"/>
      <c r="J780" s="81"/>
      <c r="K780" s="81"/>
      <c r="L780" s="81"/>
      <c r="M780" s="81"/>
      <c r="N780" s="81"/>
      <c r="O780" s="82"/>
      <c r="P780" s="81"/>
      <c r="Q780" s="81"/>
      <c r="R780" s="81"/>
      <c r="S780" s="81"/>
      <c r="T780" s="81"/>
      <c r="U780" s="81"/>
      <c r="V780" s="81"/>
      <c r="W780" s="81"/>
      <c r="X780" s="81"/>
      <c r="Y780" s="81"/>
      <c r="Z780" s="83"/>
      <c r="AA780" s="84"/>
      <c r="AB780" s="81"/>
      <c r="AC780" s="81"/>
    </row>
    <row r="781" spans="1:29" x14ac:dyDescent="0.25">
      <c r="A781" s="69"/>
      <c r="B781" s="78"/>
      <c r="C781" s="70"/>
      <c r="D781" s="69"/>
      <c r="E781" s="79"/>
      <c r="F781" s="80"/>
      <c r="G781" s="74"/>
      <c r="H781" s="81"/>
      <c r="I781" s="81"/>
      <c r="J781" s="81"/>
      <c r="K781" s="81"/>
      <c r="L781" s="81"/>
      <c r="M781" s="81"/>
      <c r="N781" s="81"/>
      <c r="O781" s="82"/>
      <c r="P781" s="81"/>
      <c r="Q781" s="81"/>
      <c r="R781" s="81"/>
      <c r="S781" s="81"/>
      <c r="T781" s="81"/>
      <c r="U781" s="81"/>
      <c r="V781" s="81"/>
      <c r="W781" s="81"/>
      <c r="X781" s="81"/>
      <c r="Y781" s="81"/>
      <c r="Z781" s="83"/>
      <c r="AA781" s="84"/>
      <c r="AB781" s="81"/>
      <c r="AC781" s="81"/>
    </row>
    <row r="782" spans="1:29" x14ac:dyDescent="0.25">
      <c r="A782" s="69"/>
      <c r="B782" s="78"/>
      <c r="C782" s="70"/>
      <c r="D782" s="69"/>
      <c r="E782" s="79"/>
      <c r="F782" s="80"/>
      <c r="G782" s="74"/>
      <c r="H782" s="81"/>
      <c r="I782" s="81"/>
      <c r="J782" s="81"/>
      <c r="K782" s="81"/>
      <c r="L782" s="81"/>
      <c r="M782" s="81"/>
      <c r="N782" s="81"/>
      <c r="O782" s="82"/>
      <c r="P782" s="81"/>
      <c r="Q782" s="81"/>
      <c r="R782" s="81"/>
      <c r="S782" s="81"/>
      <c r="T782" s="81"/>
      <c r="U782" s="81"/>
      <c r="V782" s="81"/>
      <c r="W782" s="81"/>
      <c r="X782" s="81"/>
      <c r="Y782" s="81"/>
      <c r="Z782" s="83"/>
      <c r="AA782" s="84"/>
      <c r="AB782" s="81"/>
      <c r="AC782" s="81"/>
    </row>
    <row r="783" spans="1:29" x14ac:dyDescent="0.25">
      <c r="A783" s="69"/>
      <c r="B783" s="78"/>
      <c r="C783" s="70"/>
      <c r="D783" s="69"/>
      <c r="E783" s="79"/>
      <c r="F783" s="80"/>
      <c r="G783" s="74"/>
      <c r="H783" s="81"/>
      <c r="I783" s="81"/>
      <c r="J783" s="81"/>
      <c r="K783" s="81"/>
      <c r="L783" s="81"/>
      <c r="M783" s="81"/>
      <c r="N783" s="81"/>
      <c r="O783" s="82"/>
      <c r="P783" s="81"/>
      <c r="Q783" s="81"/>
      <c r="R783" s="81"/>
      <c r="S783" s="81"/>
      <c r="T783" s="81"/>
      <c r="U783" s="81"/>
      <c r="V783" s="81"/>
      <c r="W783" s="81"/>
      <c r="X783" s="81"/>
      <c r="Y783" s="81"/>
      <c r="Z783" s="83"/>
      <c r="AA783" s="84"/>
      <c r="AB783" s="81"/>
      <c r="AC783" s="81"/>
    </row>
    <row r="784" spans="1:29" x14ac:dyDescent="0.25">
      <c r="A784" s="69"/>
      <c r="B784" s="78"/>
      <c r="C784" s="70"/>
      <c r="D784" s="69"/>
      <c r="E784" s="79"/>
      <c r="F784" s="80"/>
      <c r="G784" s="74"/>
      <c r="H784" s="81"/>
      <c r="I784" s="81"/>
      <c r="J784" s="81"/>
      <c r="K784" s="81"/>
      <c r="L784" s="81"/>
      <c r="M784" s="81"/>
      <c r="N784" s="81"/>
      <c r="O784" s="82"/>
      <c r="P784" s="81"/>
      <c r="Q784" s="81"/>
      <c r="R784" s="81"/>
      <c r="S784" s="81"/>
      <c r="T784" s="81"/>
      <c r="U784" s="81"/>
      <c r="V784" s="81"/>
      <c r="W784" s="81"/>
      <c r="X784" s="81"/>
      <c r="Y784" s="81"/>
      <c r="Z784" s="83"/>
      <c r="AA784" s="84"/>
      <c r="AB784" s="81"/>
      <c r="AC784" s="81"/>
    </row>
    <row r="785" spans="1:29" x14ac:dyDescent="0.25">
      <c r="A785" s="69"/>
      <c r="B785" s="78"/>
      <c r="C785" s="70"/>
      <c r="D785" s="69"/>
      <c r="E785" s="79"/>
      <c r="F785" s="80"/>
      <c r="G785" s="74"/>
      <c r="H785" s="81"/>
      <c r="I785" s="81"/>
      <c r="J785" s="81"/>
      <c r="K785" s="81"/>
      <c r="L785" s="81"/>
      <c r="M785" s="81"/>
      <c r="N785" s="81"/>
      <c r="O785" s="82"/>
      <c r="P785" s="81"/>
      <c r="Q785" s="81"/>
      <c r="R785" s="81"/>
      <c r="S785" s="81"/>
      <c r="T785" s="81"/>
      <c r="U785" s="81"/>
      <c r="V785" s="81"/>
      <c r="W785" s="81"/>
      <c r="X785" s="81"/>
      <c r="Y785" s="81"/>
      <c r="Z785" s="83"/>
      <c r="AA785" s="84"/>
      <c r="AB785" s="81"/>
      <c r="AC785" s="81"/>
    </row>
    <row r="786" spans="1:29" x14ac:dyDescent="0.25">
      <c r="A786" s="69"/>
      <c r="B786" s="78"/>
      <c r="C786" s="70"/>
      <c r="D786" s="69"/>
      <c r="E786" s="79"/>
      <c r="F786" s="80"/>
      <c r="G786" s="74"/>
      <c r="H786" s="81"/>
      <c r="I786" s="81"/>
      <c r="J786" s="81"/>
      <c r="K786" s="81"/>
      <c r="L786" s="81"/>
      <c r="M786" s="81"/>
      <c r="N786" s="81"/>
      <c r="O786" s="82"/>
      <c r="P786" s="81"/>
      <c r="Q786" s="81"/>
      <c r="R786" s="81"/>
      <c r="S786" s="81"/>
      <c r="T786" s="81"/>
      <c r="U786" s="81"/>
      <c r="V786" s="81"/>
      <c r="W786" s="81"/>
      <c r="X786" s="81"/>
      <c r="Y786" s="81"/>
      <c r="Z786" s="83"/>
      <c r="AA786" s="84"/>
      <c r="AB786" s="81"/>
      <c r="AC786" s="81"/>
    </row>
    <row r="787" spans="1:29" x14ac:dyDescent="0.25">
      <c r="A787" s="69"/>
      <c r="B787" s="78"/>
      <c r="C787" s="70"/>
      <c r="D787" s="69"/>
      <c r="E787" s="79"/>
      <c r="F787" s="80"/>
      <c r="G787" s="74"/>
      <c r="H787" s="81"/>
      <c r="I787" s="81"/>
      <c r="J787" s="81"/>
      <c r="K787" s="81"/>
      <c r="L787" s="81"/>
      <c r="M787" s="81"/>
      <c r="N787" s="81"/>
      <c r="O787" s="82"/>
      <c r="P787" s="81"/>
      <c r="Q787" s="81"/>
      <c r="R787" s="81"/>
      <c r="S787" s="81"/>
      <c r="T787" s="81"/>
      <c r="U787" s="81"/>
      <c r="V787" s="81"/>
      <c r="W787" s="81"/>
      <c r="X787" s="81"/>
      <c r="Y787" s="81"/>
      <c r="Z787" s="83"/>
      <c r="AA787" s="84"/>
      <c r="AB787" s="81"/>
      <c r="AC787" s="81"/>
    </row>
    <row r="788" spans="1:29" x14ac:dyDescent="0.25">
      <c r="A788" s="69"/>
      <c r="B788" s="78"/>
      <c r="C788" s="70"/>
      <c r="D788" s="69"/>
      <c r="E788" s="79"/>
      <c r="F788" s="80"/>
      <c r="G788" s="74"/>
      <c r="H788" s="81"/>
      <c r="I788" s="81"/>
      <c r="J788" s="81"/>
      <c r="K788" s="81"/>
      <c r="L788" s="81"/>
      <c r="M788" s="81"/>
      <c r="N788" s="81"/>
      <c r="O788" s="82"/>
      <c r="P788" s="81"/>
      <c r="Q788" s="81"/>
      <c r="R788" s="81"/>
      <c r="S788" s="81"/>
      <c r="T788" s="81"/>
      <c r="U788" s="81"/>
      <c r="V788" s="81"/>
      <c r="W788" s="81"/>
      <c r="X788" s="81"/>
      <c r="Y788" s="81"/>
      <c r="Z788" s="83"/>
      <c r="AA788" s="84"/>
      <c r="AB788" s="81"/>
      <c r="AC788" s="81"/>
    </row>
    <row r="789" spans="1:29" x14ac:dyDescent="0.25">
      <c r="A789" s="69"/>
      <c r="B789" s="78"/>
      <c r="C789" s="70"/>
      <c r="D789" s="69"/>
      <c r="E789" s="79"/>
      <c r="F789" s="80"/>
      <c r="G789" s="74"/>
      <c r="H789" s="81"/>
      <c r="I789" s="81"/>
      <c r="J789" s="81"/>
      <c r="K789" s="81"/>
      <c r="L789" s="81"/>
      <c r="M789" s="81"/>
      <c r="N789" s="81"/>
      <c r="O789" s="82"/>
      <c r="P789" s="81"/>
      <c r="Q789" s="81"/>
      <c r="R789" s="81"/>
      <c r="S789" s="81"/>
      <c r="T789" s="81"/>
      <c r="U789" s="81"/>
      <c r="V789" s="81"/>
      <c r="W789" s="81"/>
      <c r="X789" s="81"/>
      <c r="Y789" s="81"/>
      <c r="Z789" s="83"/>
      <c r="AA789" s="84"/>
      <c r="AB789" s="81"/>
      <c r="AC789" s="81"/>
    </row>
    <row r="790" spans="1:29" x14ac:dyDescent="0.25">
      <c r="A790" s="69"/>
      <c r="B790" s="78"/>
      <c r="C790" s="70"/>
      <c r="D790" s="69"/>
      <c r="E790" s="79"/>
      <c r="F790" s="80"/>
      <c r="G790" s="74"/>
      <c r="H790" s="81"/>
      <c r="I790" s="81"/>
      <c r="J790" s="81"/>
      <c r="K790" s="81"/>
      <c r="L790" s="81"/>
      <c r="M790" s="81"/>
      <c r="N790" s="81"/>
      <c r="O790" s="82"/>
      <c r="P790" s="81"/>
      <c r="Q790" s="81"/>
      <c r="R790" s="81"/>
      <c r="S790" s="81"/>
      <c r="T790" s="81"/>
      <c r="U790" s="81"/>
      <c r="V790" s="81"/>
      <c r="W790" s="81"/>
      <c r="X790" s="81"/>
      <c r="Y790" s="81"/>
      <c r="Z790" s="83"/>
      <c r="AA790" s="84"/>
      <c r="AB790" s="81"/>
      <c r="AC790" s="81"/>
    </row>
    <row r="791" spans="1:29" x14ac:dyDescent="0.25">
      <c r="A791" s="69"/>
      <c r="B791" s="78"/>
      <c r="C791" s="70"/>
      <c r="D791" s="69"/>
      <c r="E791" s="79"/>
      <c r="F791" s="80"/>
      <c r="G791" s="74"/>
      <c r="H791" s="81"/>
      <c r="I791" s="81"/>
      <c r="J791" s="81"/>
      <c r="K791" s="81"/>
      <c r="L791" s="81"/>
      <c r="M791" s="81"/>
      <c r="N791" s="81"/>
      <c r="O791" s="82"/>
      <c r="P791" s="81"/>
      <c r="Q791" s="81"/>
      <c r="R791" s="81"/>
      <c r="S791" s="81"/>
      <c r="T791" s="81"/>
      <c r="U791" s="81"/>
      <c r="V791" s="81"/>
      <c r="W791" s="81"/>
      <c r="X791" s="81"/>
      <c r="Y791" s="81"/>
      <c r="Z791" s="83"/>
      <c r="AA791" s="84"/>
      <c r="AB791" s="81"/>
      <c r="AC791" s="81"/>
    </row>
    <row r="792" spans="1:29" x14ac:dyDescent="0.25">
      <c r="A792" s="69"/>
      <c r="B792" s="78"/>
      <c r="C792" s="70"/>
      <c r="D792" s="69"/>
      <c r="E792" s="79"/>
      <c r="F792" s="80"/>
      <c r="G792" s="74"/>
      <c r="H792" s="81"/>
      <c r="I792" s="81"/>
      <c r="J792" s="81"/>
      <c r="K792" s="81"/>
      <c r="L792" s="81"/>
      <c r="M792" s="81"/>
      <c r="N792" s="81"/>
      <c r="O792" s="82"/>
      <c r="P792" s="81"/>
      <c r="Q792" s="81"/>
      <c r="R792" s="81"/>
      <c r="S792" s="81"/>
      <c r="T792" s="81"/>
      <c r="U792" s="81"/>
      <c r="V792" s="81"/>
      <c r="W792" s="81"/>
      <c r="X792" s="81"/>
      <c r="Y792" s="81"/>
      <c r="Z792" s="83"/>
      <c r="AA792" s="84"/>
      <c r="AB792" s="81"/>
      <c r="AC792" s="81"/>
    </row>
    <row r="793" spans="1:29" x14ac:dyDescent="0.25">
      <c r="A793" s="69"/>
      <c r="B793" s="78"/>
      <c r="C793" s="70"/>
      <c r="D793" s="69"/>
      <c r="E793" s="79"/>
      <c r="F793" s="80"/>
      <c r="G793" s="74"/>
      <c r="H793" s="81"/>
      <c r="I793" s="81"/>
      <c r="J793" s="81"/>
      <c r="K793" s="81"/>
      <c r="L793" s="81"/>
      <c r="M793" s="81"/>
      <c r="N793" s="81"/>
      <c r="O793" s="82"/>
      <c r="P793" s="81"/>
      <c r="Q793" s="81"/>
      <c r="R793" s="81"/>
      <c r="S793" s="81"/>
      <c r="T793" s="81"/>
      <c r="U793" s="81"/>
      <c r="V793" s="81"/>
      <c r="W793" s="81"/>
      <c r="X793" s="81"/>
      <c r="Y793" s="81"/>
      <c r="Z793" s="83"/>
      <c r="AA793" s="84"/>
      <c r="AB793" s="81"/>
      <c r="AC793" s="81"/>
    </row>
    <row r="794" spans="1:29" x14ac:dyDescent="0.25">
      <c r="A794" s="69"/>
      <c r="B794" s="78"/>
      <c r="C794" s="70"/>
      <c r="D794" s="69"/>
      <c r="E794" s="79"/>
      <c r="F794" s="80"/>
      <c r="G794" s="74"/>
      <c r="H794" s="81"/>
      <c r="I794" s="81"/>
      <c r="J794" s="81"/>
      <c r="K794" s="81"/>
      <c r="L794" s="81"/>
      <c r="M794" s="81"/>
      <c r="N794" s="81"/>
      <c r="O794" s="82"/>
      <c r="P794" s="81"/>
      <c r="Q794" s="81"/>
      <c r="R794" s="81"/>
      <c r="S794" s="81"/>
      <c r="T794" s="81"/>
      <c r="U794" s="81"/>
      <c r="V794" s="81"/>
      <c r="W794" s="81"/>
      <c r="X794" s="81"/>
      <c r="Y794" s="81"/>
      <c r="Z794" s="83"/>
      <c r="AA794" s="84"/>
      <c r="AB794" s="81"/>
      <c r="AC794" s="81"/>
    </row>
    <row r="795" spans="1:29" x14ac:dyDescent="0.25">
      <c r="A795" s="69"/>
      <c r="B795" s="78"/>
      <c r="C795" s="70"/>
      <c r="D795" s="69"/>
      <c r="E795" s="79"/>
      <c r="F795" s="80"/>
      <c r="G795" s="74"/>
      <c r="H795" s="81"/>
    </row>
    <row r="796" spans="1:29" x14ac:dyDescent="0.25">
      <c r="A796" s="69"/>
      <c r="B796" s="78"/>
      <c r="C796" s="70"/>
      <c r="D796" s="69"/>
      <c r="E796" s="79"/>
      <c r="F796" s="80"/>
      <c r="G796" s="74"/>
      <c r="H796" s="81"/>
    </row>
    <row r="797" spans="1:29" x14ac:dyDescent="0.25">
      <c r="A797" s="69"/>
      <c r="B797" s="78"/>
      <c r="C797" s="70"/>
      <c r="D797" s="69"/>
      <c r="E797" s="79"/>
      <c r="F797" s="80"/>
      <c r="G797" s="74"/>
      <c r="H797" s="81"/>
    </row>
    <row r="798" spans="1:29" x14ac:dyDescent="0.25">
      <c r="A798" s="69"/>
      <c r="B798" s="78"/>
      <c r="C798" s="70"/>
      <c r="D798" s="69"/>
      <c r="E798" s="79"/>
      <c r="F798" s="80"/>
      <c r="G798" s="74"/>
      <c r="H798" s="81"/>
    </row>
    <row r="799" spans="1:29" x14ac:dyDescent="0.25">
      <c r="A799" s="69"/>
      <c r="B799" s="78"/>
      <c r="C799" s="70"/>
      <c r="D799" s="69"/>
      <c r="E799" s="79"/>
      <c r="F799" s="80"/>
      <c r="G799" s="74"/>
      <c r="H799" s="81"/>
    </row>
    <row r="800" spans="1:29" x14ac:dyDescent="0.25">
      <c r="A800" s="69"/>
      <c r="B800" s="78"/>
      <c r="C800" s="70"/>
      <c r="D800" s="69"/>
      <c r="E800" s="79"/>
      <c r="F800" s="80"/>
      <c r="G800" s="74"/>
      <c r="H800" s="81"/>
    </row>
    <row r="801" spans="1:8" x14ac:dyDescent="0.25">
      <c r="A801" s="69"/>
      <c r="B801" s="78"/>
      <c r="C801" s="70"/>
      <c r="D801" s="69"/>
      <c r="E801" s="79"/>
      <c r="F801" s="80"/>
      <c r="G801" s="74"/>
      <c r="H801" s="81"/>
    </row>
    <row r="802" spans="1:8" x14ac:dyDescent="0.25">
      <c r="A802" s="69"/>
      <c r="B802" s="78"/>
      <c r="C802" s="70"/>
      <c r="D802" s="69"/>
      <c r="E802" s="79"/>
      <c r="F802" s="80"/>
      <c r="G802" s="74"/>
      <c r="H802" s="81"/>
    </row>
    <row r="803" spans="1:8" x14ac:dyDescent="0.25">
      <c r="A803" s="69"/>
      <c r="B803" s="78"/>
      <c r="C803" s="70"/>
      <c r="D803" s="69"/>
      <c r="E803" s="79"/>
      <c r="F803" s="80"/>
      <c r="G803" s="74"/>
      <c r="H803" s="81"/>
    </row>
    <row r="804" spans="1:8" x14ac:dyDescent="0.25">
      <c r="A804" s="69"/>
      <c r="B804" s="78"/>
      <c r="C804" s="70"/>
      <c r="D804" s="69"/>
      <c r="E804" s="79"/>
      <c r="F804" s="80"/>
      <c r="G804" s="74"/>
      <c r="H804" s="81"/>
    </row>
    <row r="805" spans="1:8" x14ac:dyDescent="0.25">
      <c r="A805" s="69"/>
      <c r="B805" s="78"/>
      <c r="C805" s="70"/>
      <c r="D805" s="69"/>
      <c r="E805" s="79"/>
      <c r="F805" s="80"/>
      <c r="G805" s="74"/>
      <c r="H805" s="81"/>
    </row>
    <row r="806" spans="1:8" x14ac:dyDescent="0.25">
      <c r="A806" s="69"/>
      <c r="B806" s="78"/>
      <c r="C806" s="70"/>
      <c r="D806" s="69"/>
      <c r="E806" s="79"/>
      <c r="F806" s="80"/>
      <c r="G806" s="74"/>
      <c r="H806" s="81"/>
    </row>
    <row r="807" spans="1:8" x14ac:dyDescent="0.25">
      <c r="A807" s="69"/>
      <c r="B807" s="78"/>
      <c r="C807" s="70"/>
      <c r="D807" s="69"/>
      <c r="E807" s="79"/>
      <c r="F807" s="80"/>
      <c r="G807" s="74"/>
      <c r="H807" s="81"/>
    </row>
    <row r="808" spans="1:8" x14ac:dyDescent="0.25">
      <c r="A808" s="69"/>
      <c r="B808" s="78"/>
      <c r="C808" s="70"/>
      <c r="D808" s="69"/>
      <c r="E808" s="79"/>
      <c r="F808" s="80"/>
      <c r="G808" s="74"/>
      <c r="H808" s="81"/>
    </row>
    <row r="809" spans="1:8" x14ac:dyDescent="0.25">
      <c r="A809" s="69"/>
      <c r="B809" s="78"/>
      <c r="C809" s="70"/>
      <c r="D809" s="69"/>
      <c r="E809" s="79"/>
      <c r="F809" s="80"/>
      <c r="G809" s="74"/>
      <c r="H809" s="81"/>
    </row>
    <row r="810" spans="1:8" x14ac:dyDescent="0.25">
      <c r="A810" s="69"/>
      <c r="B810" s="78"/>
      <c r="C810" s="70"/>
      <c r="D810" s="69"/>
      <c r="E810" s="79"/>
      <c r="F810" s="80"/>
      <c r="G810" s="74"/>
      <c r="H810" s="81"/>
    </row>
    <row r="811" spans="1:8" x14ac:dyDescent="0.25">
      <c r="A811" s="69"/>
      <c r="B811" s="78"/>
      <c r="C811" s="70"/>
      <c r="D811" s="69"/>
      <c r="E811" s="79"/>
      <c r="F811" s="80"/>
      <c r="G811" s="74"/>
      <c r="H811" s="81"/>
    </row>
    <row r="812" spans="1:8" x14ac:dyDescent="0.25">
      <c r="A812" s="69"/>
      <c r="B812" s="78"/>
      <c r="C812" s="70"/>
      <c r="D812" s="69"/>
      <c r="E812" s="79"/>
      <c r="F812" s="80"/>
      <c r="G812" s="74"/>
      <c r="H812" s="81"/>
    </row>
    <row r="813" spans="1:8" x14ac:dyDescent="0.25">
      <c r="A813" s="69"/>
      <c r="B813" s="78"/>
      <c r="C813" s="70"/>
      <c r="D813" s="69"/>
      <c r="E813" s="79"/>
      <c r="F813" s="80"/>
      <c r="G813" s="74"/>
      <c r="H813" s="81"/>
    </row>
    <row r="814" spans="1:8" x14ac:dyDescent="0.25">
      <c r="A814" s="69"/>
      <c r="B814" s="78"/>
      <c r="C814" s="70"/>
      <c r="D814" s="69"/>
      <c r="E814" s="79"/>
      <c r="F814" s="80"/>
      <c r="G814" s="74"/>
      <c r="H814" s="81"/>
    </row>
    <row r="815" spans="1:8" x14ac:dyDescent="0.25">
      <c r="A815" s="69"/>
      <c r="B815" s="78"/>
      <c r="C815" s="70"/>
      <c r="D815" s="69"/>
      <c r="E815" s="79"/>
      <c r="F815" s="80"/>
      <c r="G815" s="74"/>
      <c r="H815" s="81"/>
    </row>
    <row r="816" spans="1:8" x14ac:dyDescent="0.25">
      <c r="A816" s="69"/>
      <c r="B816" s="78"/>
      <c r="C816" s="70"/>
      <c r="D816" s="69"/>
      <c r="E816" s="79"/>
      <c r="F816" s="80"/>
      <c r="G816" s="74"/>
      <c r="H816" s="81"/>
    </row>
    <row r="817" spans="1:8" x14ac:dyDescent="0.25">
      <c r="A817" s="69"/>
      <c r="B817" s="78"/>
      <c r="C817" s="70"/>
      <c r="D817" s="69"/>
      <c r="E817" s="79"/>
      <c r="F817" s="80"/>
      <c r="G817" s="74"/>
      <c r="H817" s="81"/>
    </row>
    <row r="818" spans="1:8" x14ac:dyDescent="0.25">
      <c r="A818" s="69"/>
      <c r="B818" s="78"/>
      <c r="C818" s="70"/>
      <c r="D818" s="69"/>
      <c r="E818" s="79"/>
      <c r="F818" s="80"/>
      <c r="G818" s="74"/>
      <c r="H818" s="81"/>
    </row>
    <row r="819" spans="1:8" x14ac:dyDescent="0.25">
      <c r="A819" s="69"/>
      <c r="B819" s="78"/>
      <c r="C819" s="70"/>
      <c r="D819" s="69"/>
      <c r="E819" s="79"/>
      <c r="F819" s="80"/>
      <c r="G819" s="74"/>
      <c r="H819" s="81"/>
    </row>
    <row r="820" spans="1:8" x14ac:dyDescent="0.25">
      <c r="A820" s="69"/>
      <c r="B820" s="78"/>
      <c r="C820" s="70"/>
      <c r="D820" s="69"/>
      <c r="E820" s="79"/>
      <c r="F820" s="80"/>
      <c r="G820" s="74"/>
      <c r="H820" s="81"/>
    </row>
    <row r="821" spans="1:8" x14ac:dyDescent="0.25">
      <c r="A821" s="69"/>
      <c r="B821" s="78"/>
      <c r="C821" s="70"/>
      <c r="D821" s="69"/>
      <c r="E821" s="79"/>
      <c r="F821" s="80"/>
      <c r="G821" s="74"/>
      <c r="H821" s="81"/>
    </row>
    <row r="822" spans="1:8" x14ac:dyDescent="0.25">
      <c r="A822" s="69"/>
      <c r="B822" s="78"/>
      <c r="C822" s="70"/>
      <c r="D822" s="69"/>
      <c r="E822" s="79"/>
      <c r="F822" s="80"/>
      <c r="G822" s="74"/>
      <c r="H822" s="81"/>
    </row>
    <row r="823" spans="1:8" x14ac:dyDescent="0.25">
      <c r="A823" s="69"/>
      <c r="B823" s="78"/>
      <c r="C823" s="70"/>
      <c r="D823" s="69"/>
      <c r="E823" s="79"/>
      <c r="F823" s="80"/>
      <c r="G823" s="74"/>
      <c r="H823" s="81"/>
    </row>
    <row r="824" spans="1:8" x14ac:dyDescent="0.25">
      <c r="A824" s="69"/>
      <c r="B824" s="78"/>
      <c r="C824" s="70"/>
      <c r="D824" s="69"/>
      <c r="E824" s="79"/>
      <c r="F824" s="80"/>
      <c r="G824" s="74"/>
      <c r="H824" s="81"/>
    </row>
    <row r="825" spans="1:8" x14ac:dyDescent="0.25">
      <c r="A825" s="69"/>
      <c r="B825" s="78"/>
      <c r="C825" s="70"/>
      <c r="D825" s="69"/>
      <c r="E825" s="79"/>
      <c r="F825" s="80"/>
      <c r="G825" s="74"/>
      <c r="H825" s="81"/>
    </row>
    <row r="826" spans="1:8" x14ac:dyDescent="0.25">
      <c r="A826" s="69"/>
      <c r="B826" s="78"/>
      <c r="C826" s="70"/>
      <c r="D826" s="69"/>
      <c r="E826" s="79"/>
      <c r="F826" s="80"/>
      <c r="G826" s="74"/>
      <c r="H826" s="81"/>
    </row>
    <row r="827" spans="1:8" x14ac:dyDescent="0.25">
      <c r="A827" s="69"/>
      <c r="B827" s="78"/>
      <c r="C827" s="70"/>
      <c r="D827" s="69"/>
      <c r="E827" s="79"/>
      <c r="F827" s="80"/>
      <c r="G827" s="74"/>
      <c r="H827" s="81"/>
    </row>
    <row r="828" spans="1:8" x14ac:dyDescent="0.25">
      <c r="A828" s="69"/>
      <c r="B828" s="78"/>
      <c r="C828" s="70"/>
      <c r="D828" s="69"/>
      <c r="E828" s="79"/>
      <c r="F828" s="80"/>
      <c r="G828" s="74"/>
      <c r="H828" s="81"/>
    </row>
    <row r="829" spans="1:8" x14ac:dyDescent="0.25">
      <c r="A829" s="69"/>
      <c r="B829" s="78"/>
      <c r="C829" s="70"/>
      <c r="D829" s="69"/>
      <c r="E829" s="79"/>
      <c r="F829" s="80"/>
      <c r="G829" s="74"/>
      <c r="H829" s="81"/>
    </row>
    <row r="830" spans="1:8" x14ac:dyDescent="0.25">
      <c r="A830" s="69"/>
      <c r="B830" s="78"/>
      <c r="C830" s="70"/>
      <c r="D830" s="69"/>
      <c r="E830" s="79"/>
      <c r="F830" s="80"/>
      <c r="G830" s="74"/>
      <c r="H830" s="81"/>
    </row>
    <row r="831" spans="1:8" x14ac:dyDescent="0.25">
      <c r="A831" s="69"/>
      <c r="B831" s="78"/>
      <c r="C831" s="70"/>
      <c r="D831" s="69"/>
      <c r="E831" s="79"/>
      <c r="F831" s="80"/>
      <c r="G831" s="74"/>
      <c r="H831" s="81"/>
    </row>
    <row r="832" spans="1:8" x14ac:dyDescent="0.25">
      <c r="A832" s="69"/>
      <c r="B832" s="78"/>
      <c r="C832" s="70"/>
      <c r="D832" s="69"/>
      <c r="E832" s="79"/>
      <c r="F832" s="80"/>
      <c r="G832" s="74"/>
      <c r="H832" s="81"/>
    </row>
    <row r="833" spans="1:8" x14ac:dyDescent="0.25">
      <c r="A833" s="69"/>
      <c r="B833" s="78"/>
      <c r="C833" s="70"/>
      <c r="D833" s="69"/>
      <c r="E833" s="79"/>
      <c r="F833" s="80"/>
      <c r="G833" s="74"/>
      <c r="H833" s="81"/>
    </row>
    <row r="834" spans="1:8" x14ac:dyDescent="0.25">
      <c r="A834" s="69"/>
      <c r="B834" s="78"/>
      <c r="C834" s="70"/>
      <c r="D834" s="69"/>
      <c r="E834" s="79"/>
      <c r="F834" s="80"/>
      <c r="G834" s="74"/>
      <c r="H834" s="81"/>
    </row>
    <row r="835" spans="1:8" x14ac:dyDescent="0.25">
      <c r="A835" s="69"/>
      <c r="B835" s="78"/>
      <c r="C835" s="70"/>
      <c r="D835" s="69"/>
      <c r="E835" s="79"/>
      <c r="F835" s="80"/>
      <c r="G835" s="74"/>
      <c r="H835" s="81"/>
    </row>
    <row r="836" spans="1:8" x14ac:dyDescent="0.25">
      <c r="A836" s="69"/>
      <c r="B836" s="78"/>
      <c r="C836" s="70"/>
      <c r="D836" s="69"/>
      <c r="E836" s="79"/>
      <c r="F836" s="80"/>
      <c r="G836" s="74"/>
      <c r="H836" s="81"/>
    </row>
    <row r="837" spans="1:8" x14ac:dyDescent="0.25">
      <c r="A837" s="69"/>
      <c r="B837" s="78"/>
      <c r="C837" s="70"/>
      <c r="D837" s="69"/>
      <c r="E837" s="79"/>
      <c r="F837" s="80"/>
      <c r="G837" s="74"/>
      <c r="H837" s="81"/>
    </row>
    <row r="838" spans="1:8" x14ac:dyDescent="0.25">
      <c r="A838" s="69"/>
      <c r="B838" s="78"/>
      <c r="C838" s="70"/>
      <c r="D838" s="69"/>
      <c r="E838" s="79"/>
      <c r="F838" s="80"/>
      <c r="G838" s="74"/>
      <c r="H838" s="81"/>
    </row>
    <row r="839" spans="1:8" x14ac:dyDescent="0.25">
      <c r="A839" s="69"/>
      <c r="B839" s="78"/>
      <c r="C839" s="70"/>
      <c r="D839" s="69"/>
      <c r="E839" s="79"/>
      <c r="F839" s="80"/>
      <c r="G839" s="74"/>
      <c r="H839" s="81"/>
    </row>
    <row r="840" spans="1:8" x14ac:dyDescent="0.25">
      <c r="A840" s="69"/>
      <c r="B840" s="78"/>
      <c r="C840" s="70"/>
      <c r="D840" s="69"/>
      <c r="E840" s="79"/>
      <c r="F840" s="80"/>
      <c r="G840" s="74"/>
      <c r="H840" s="81"/>
    </row>
    <row r="841" spans="1:8" x14ac:dyDescent="0.25">
      <c r="A841" s="69"/>
      <c r="B841" s="78"/>
      <c r="C841" s="70"/>
      <c r="D841" s="69"/>
      <c r="E841" s="79"/>
      <c r="F841" s="80"/>
      <c r="G841" s="74"/>
      <c r="H841" s="81"/>
    </row>
    <row r="842" spans="1:8" x14ac:dyDescent="0.25">
      <c r="A842" s="69"/>
      <c r="B842" s="78"/>
      <c r="C842" s="70"/>
      <c r="D842" s="69"/>
      <c r="E842" s="79"/>
      <c r="F842" s="80"/>
      <c r="G842" s="74"/>
      <c r="H842" s="81"/>
    </row>
    <row r="843" spans="1:8" x14ac:dyDescent="0.25">
      <c r="A843" s="69"/>
      <c r="B843" s="78"/>
      <c r="C843" s="70"/>
      <c r="D843" s="69"/>
      <c r="E843" s="79"/>
      <c r="F843" s="80"/>
      <c r="G843" s="74"/>
      <c r="H843" s="81"/>
    </row>
    <row r="844" spans="1:8" x14ac:dyDescent="0.25">
      <c r="A844" s="69"/>
      <c r="B844" s="78"/>
      <c r="C844" s="70"/>
      <c r="D844" s="69"/>
      <c r="E844" s="79"/>
      <c r="F844" s="80"/>
      <c r="G844" s="74"/>
      <c r="H844" s="81"/>
    </row>
    <row r="845" spans="1:8" x14ac:dyDescent="0.25">
      <c r="A845" s="69"/>
      <c r="B845" s="78"/>
      <c r="C845" s="70"/>
      <c r="D845" s="69"/>
      <c r="E845" s="79"/>
      <c r="F845" s="80"/>
      <c r="G845" s="74"/>
      <c r="H845" s="81"/>
    </row>
    <row r="846" spans="1:8" x14ac:dyDescent="0.25">
      <c r="A846" s="69"/>
      <c r="B846" s="78"/>
      <c r="C846" s="70"/>
      <c r="D846" s="69"/>
      <c r="E846" s="79"/>
      <c r="F846" s="80"/>
      <c r="G846" s="74"/>
      <c r="H846" s="81"/>
    </row>
    <row r="847" spans="1:8" x14ac:dyDescent="0.25">
      <c r="A847" s="69"/>
      <c r="B847" s="78"/>
      <c r="C847" s="70"/>
      <c r="D847" s="69"/>
      <c r="E847" s="79"/>
      <c r="F847" s="80"/>
      <c r="G847" s="74"/>
      <c r="H847" s="81"/>
    </row>
    <row r="848" spans="1:8" x14ac:dyDescent="0.25">
      <c r="A848" s="69"/>
      <c r="B848" s="78"/>
      <c r="C848" s="70"/>
      <c r="D848" s="69"/>
      <c r="E848" s="79"/>
      <c r="F848" s="80"/>
      <c r="G848" s="74"/>
      <c r="H848" s="81"/>
    </row>
    <row r="849" spans="1:8" x14ac:dyDescent="0.25">
      <c r="A849" s="69"/>
      <c r="B849" s="78"/>
      <c r="C849" s="70"/>
      <c r="D849" s="69"/>
      <c r="E849" s="79"/>
      <c r="F849" s="80"/>
      <c r="G849" s="74"/>
      <c r="H849" s="81"/>
    </row>
    <row r="850" spans="1:8" x14ac:dyDescent="0.25">
      <c r="A850" s="69"/>
      <c r="B850" s="78"/>
      <c r="C850" s="70"/>
      <c r="D850" s="69"/>
      <c r="E850" s="79"/>
      <c r="F850" s="80"/>
      <c r="G850" s="74"/>
      <c r="H850" s="81"/>
    </row>
    <row r="851" spans="1:8" x14ac:dyDescent="0.25">
      <c r="A851" s="69"/>
      <c r="B851" s="78"/>
      <c r="C851" s="70"/>
      <c r="D851" s="69"/>
      <c r="E851" s="79"/>
      <c r="F851" s="80"/>
      <c r="G851" s="74"/>
      <c r="H851" s="81"/>
    </row>
    <row r="852" spans="1:8" x14ac:dyDescent="0.25">
      <c r="A852" s="69"/>
      <c r="B852" s="78"/>
      <c r="C852" s="70"/>
      <c r="D852" s="69"/>
      <c r="E852" s="79"/>
      <c r="F852" s="80"/>
      <c r="G852" s="74"/>
      <c r="H852" s="81"/>
    </row>
    <row r="853" spans="1:8" x14ac:dyDescent="0.25">
      <c r="A853" s="69"/>
      <c r="B853" s="78"/>
      <c r="C853" s="70"/>
      <c r="D853" s="69"/>
      <c r="E853" s="79"/>
      <c r="F853" s="80"/>
      <c r="G853" s="74"/>
      <c r="H853" s="81"/>
    </row>
    <row r="854" spans="1:8" x14ac:dyDescent="0.25">
      <c r="A854" s="69"/>
      <c r="B854" s="78"/>
      <c r="C854" s="70"/>
      <c r="D854" s="69"/>
      <c r="E854" s="79"/>
      <c r="F854" s="80"/>
      <c r="G854" s="74"/>
      <c r="H854" s="81"/>
    </row>
    <row r="855" spans="1:8" x14ac:dyDescent="0.25">
      <c r="A855" s="69"/>
      <c r="B855" s="78"/>
      <c r="C855" s="70"/>
      <c r="D855" s="69"/>
      <c r="E855" s="79"/>
      <c r="F855" s="80"/>
      <c r="G855" s="74"/>
      <c r="H855" s="81"/>
    </row>
    <row r="856" spans="1:8" x14ac:dyDescent="0.25">
      <c r="A856" s="69"/>
      <c r="B856" s="78"/>
      <c r="C856" s="70"/>
      <c r="D856" s="69"/>
      <c r="E856" s="79"/>
      <c r="F856" s="80"/>
      <c r="G856" s="74"/>
      <c r="H856" s="81"/>
    </row>
    <row r="857" spans="1:8" x14ac:dyDescent="0.25">
      <c r="A857" s="69"/>
      <c r="B857" s="78"/>
      <c r="C857" s="70"/>
      <c r="D857" s="69"/>
      <c r="E857" s="79"/>
      <c r="F857" s="80"/>
      <c r="G857" s="74"/>
      <c r="H857" s="81"/>
    </row>
    <row r="858" spans="1:8" x14ac:dyDescent="0.25">
      <c r="A858" s="69"/>
      <c r="B858" s="78"/>
      <c r="C858" s="70"/>
      <c r="D858" s="69"/>
      <c r="E858" s="79"/>
      <c r="F858" s="80"/>
      <c r="G858" s="74"/>
      <c r="H858" s="81"/>
    </row>
    <row r="859" spans="1:8" x14ac:dyDescent="0.25">
      <c r="A859" s="69"/>
      <c r="B859" s="78"/>
      <c r="C859" s="70"/>
      <c r="D859" s="69"/>
      <c r="E859" s="79"/>
      <c r="F859" s="80"/>
      <c r="G859" s="74"/>
      <c r="H859" s="81"/>
    </row>
    <row r="860" spans="1:8" x14ac:dyDescent="0.25">
      <c r="A860" s="69"/>
      <c r="B860" s="78"/>
      <c r="C860" s="70"/>
      <c r="D860" s="69"/>
      <c r="E860" s="79"/>
      <c r="F860" s="80"/>
      <c r="G860" s="74"/>
      <c r="H860" s="81"/>
    </row>
    <row r="861" spans="1:8" x14ac:dyDescent="0.25">
      <c r="A861" s="69"/>
      <c r="B861" s="78"/>
      <c r="C861" s="70"/>
      <c r="D861" s="69"/>
      <c r="E861" s="79"/>
      <c r="F861" s="80"/>
      <c r="G861" s="74"/>
      <c r="H861" s="81"/>
    </row>
    <row r="862" spans="1:8" x14ac:dyDescent="0.25">
      <c r="A862" s="69"/>
      <c r="B862" s="78"/>
      <c r="C862" s="70"/>
      <c r="D862" s="69"/>
      <c r="E862" s="79"/>
      <c r="F862" s="80"/>
      <c r="G862" s="74"/>
      <c r="H862" s="81"/>
    </row>
    <row r="863" spans="1:8" x14ac:dyDescent="0.25">
      <c r="A863" s="69"/>
      <c r="B863" s="78"/>
      <c r="C863" s="70"/>
      <c r="D863" s="69"/>
      <c r="E863" s="79"/>
      <c r="F863" s="80"/>
      <c r="G863" s="74"/>
      <c r="H863" s="81"/>
    </row>
    <row r="864" spans="1:8" x14ac:dyDescent="0.25">
      <c r="A864" s="69"/>
      <c r="B864" s="78"/>
      <c r="C864" s="70"/>
      <c r="D864" s="69"/>
      <c r="E864" s="79"/>
      <c r="F864" s="80"/>
      <c r="G864" s="74"/>
      <c r="H864" s="81"/>
    </row>
    <row r="865" spans="1:8" x14ac:dyDescent="0.25">
      <c r="A865" s="69"/>
      <c r="B865" s="78"/>
      <c r="C865" s="70"/>
      <c r="D865" s="69"/>
      <c r="E865" s="79"/>
      <c r="F865" s="80"/>
      <c r="G865" s="74"/>
      <c r="H865" s="81"/>
    </row>
    <row r="866" spans="1:8" x14ac:dyDescent="0.25">
      <c r="A866" s="69"/>
      <c r="B866" s="78"/>
      <c r="C866" s="70"/>
      <c r="D866" s="69"/>
      <c r="E866" s="79"/>
      <c r="F866" s="80"/>
      <c r="G866" s="74"/>
      <c r="H866" s="81"/>
    </row>
    <row r="867" spans="1:8" x14ac:dyDescent="0.25">
      <c r="A867" s="69"/>
      <c r="B867" s="78"/>
      <c r="C867" s="70"/>
      <c r="D867" s="69"/>
      <c r="E867" s="79"/>
      <c r="F867" s="80"/>
      <c r="G867" s="74"/>
      <c r="H867" s="81"/>
    </row>
    <row r="868" spans="1:8" x14ac:dyDescent="0.25">
      <c r="A868" s="69"/>
      <c r="B868" s="78"/>
      <c r="C868" s="70"/>
      <c r="D868" s="69"/>
      <c r="E868" s="79"/>
      <c r="F868" s="80"/>
      <c r="G868" s="74"/>
      <c r="H868" s="81"/>
    </row>
    <row r="869" spans="1:8" x14ac:dyDescent="0.25">
      <c r="A869" s="69"/>
      <c r="B869" s="78"/>
      <c r="C869" s="70"/>
      <c r="D869" s="69"/>
      <c r="E869" s="79"/>
      <c r="F869" s="80"/>
      <c r="G869" s="74"/>
      <c r="H869" s="81"/>
    </row>
    <row r="870" spans="1:8" x14ac:dyDescent="0.25">
      <c r="A870" s="69"/>
      <c r="B870" s="78"/>
      <c r="C870" s="70"/>
      <c r="D870" s="69"/>
      <c r="E870" s="79"/>
      <c r="F870" s="80"/>
      <c r="G870" s="74"/>
      <c r="H870" s="81"/>
    </row>
    <row r="871" spans="1:8" x14ac:dyDescent="0.25">
      <c r="A871" s="69"/>
      <c r="B871" s="78"/>
      <c r="C871" s="70"/>
      <c r="D871" s="69"/>
      <c r="E871" s="79"/>
      <c r="F871" s="80"/>
      <c r="G871" s="74"/>
      <c r="H871" s="81"/>
    </row>
    <row r="872" spans="1:8" x14ac:dyDescent="0.25">
      <c r="A872" s="69"/>
      <c r="B872" s="78"/>
      <c r="C872" s="70"/>
      <c r="D872" s="69"/>
      <c r="E872" s="79"/>
      <c r="F872" s="80"/>
      <c r="G872" s="74"/>
      <c r="H872" s="81"/>
    </row>
    <row r="873" spans="1:8" x14ac:dyDescent="0.25">
      <c r="A873" s="69"/>
      <c r="B873" s="78"/>
      <c r="C873" s="70"/>
      <c r="D873" s="69"/>
      <c r="E873" s="79"/>
      <c r="F873" s="80"/>
      <c r="G873" s="74"/>
      <c r="H873" s="81"/>
    </row>
    <row r="874" spans="1:8" x14ac:dyDescent="0.25">
      <c r="A874" s="69"/>
      <c r="B874" s="78"/>
      <c r="C874" s="70"/>
      <c r="D874" s="69"/>
      <c r="E874" s="79"/>
      <c r="F874" s="80"/>
      <c r="G874" s="74"/>
      <c r="H874" s="81"/>
    </row>
    <row r="875" spans="1:8" x14ac:dyDescent="0.25">
      <c r="A875" s="69"/>
      <c r="B875" s="78"/>
      <c r="C875" s="70"/>
      <c r="D875" s="69"/>
      <c r="E875" s="79"/>
      <c r="F875" s="80"/>
      <c r="G875" s="74"/>
      <c r="H875" s="81"/>
    </row>
    <row r="876" spans="1:8" x14ac:dyDescent="0.25">
      <c r="A876" s="69"/>
      <c r="B876" s="78"/>
      <c r="C876" s="70"/>
      <c r="D876" s="69"/>
      <c r="E876" s="79"/>
      <c r="F876" s="80"/>
      <c r="G876" s="74"/>
      <c r="H876" s="81"/>
    </row>
    <row r="877" spans="1:8" x14ac:dyDescent="0.25">
      <c r="A877" s="69"/>
      <c r="B877" s="78"/>
      <c r="C877" s="70"/>
      <c r="D877" s="69"/>
      <c r="E877" s="79"/>
      <c r="F877" s="80"/>
      <c r="G877" s="74"/>
      <c r="H877" s="81"/>
    </row>
    <row r="878" spans="1:8" x14ac:dyDescent="0.25">
      <c r="A878" s="69"/>
      <c r="B878" s="78"/>
      <c r="C878" s="70"/>
      <c r="D878" s="69"/>
      <c r="E878" s="79"/>
      <c r="F878" s="80"/>
      <c r="G878" s="74"/>
      <c r="H878" s="81"/>
    </row>
    <row r="879" spans="1:8" x14ac:dyDescent="0.25">
      <c r="A879" s="69"/>
      <c r="B879" s="78"/>
      <c r="C879" s="70"/>
      <c r="D879" s="69"/>
      <c r="E879" s="79"/>
      <c r="F879" s="80"/>
      <c r="G879" s="74"/>
      <c r="H879" s="81"/>
    </row>
    <row r="880" spans="1:8" x14ac:dyDescent="0.25">
      <c r="A880" s="69"/>
      <c r="B880" s="78"/>
      <c r="C880" s="70"/>
      <c r="D880" s="69"/>
      <c r="E880" s="79"/>
      <c r="F880" s="80"/>
      <c r="G880" s="74"/>
      <c r="H880" s="81"/>
    </row>
    <row r="881" spans="1:8" x14ac:dyDescent="0.25">
      <c r="A881" s="69"/>
      <c r="B881" s="78"/>
      <c r="C881" s="70"/>
      <c r="D881" s="69"/>
      <c r="E881" s="79"/>
      <c r="F881" s="80"/>
      <c r="G881" s="74"/>
      <c r="H881" s="81"/>
    </row>
    <row r="882" spans="1:8" x14ac:dyDescent="0.25">
      <c r="A882" s="69"/>
      <c r="B882" s="78"/>
      <c r="C882" s="70"/>
      <c r="D882" s="69"/>
      <c r="E882" s="79"/>
      <c r="F882" s="80"/>
      <c r="G882" s="74"/>
      <c r="H882" s="81"/>
    </row>
    <row r="883" spans="1:8" x14ac:dyDescent="0.25">
      <c r="A883" s="69"/>
      <c r="B883" s="78"/>
      <c r="C883" s="70"/>
      <c r="D883" s="69"/>
      <c r="E883" s="79"/>
      <c r="F883" s="80"/>
      <c r="G883" s="74"/>
      <c r="H883" s="81"/>
    </row>
    <row r="884" spans="1:8" x14ac:dyDescent="0.25">
      <c r="A884" s="69"/>
      <c r="B884" s="78"/>
      <c r="C884" s="70"/>
      <c r="D884" s="69"/>
      <c r="E884" s="79"/>
      <c r="F884" s="80"/>
      <c r="G884" s="74"/>
      <c r="H884" s="81"/>
    </row>
    <row r="885" spans="1:8" x14ac:dyDescent="0.25">
      <c r="A885" s="69"/>
      <c r="B885" s="78"/>
      <c r="C885" s="70"/>
      <c r="D885" s="69"/>
      <c r="E885" s="79"/>
      <c r="F885" s="80"/>
      <c r="G885" s="74"/>
      <c r="H885" s="81"/>
    </row>
    <row r="886" spans="1:8" x14ac:dyDescent="0.25">
      <c r="A886" s="69"/>
      <c r="B886" s="78"/>
      <c r="C886" s="70"/>
      <c r="D886" s="69"/>
      <c r="E886" s="79"/>
      <c r="F886" s="80"/>
      <c r="G886" s="74"/>
      <c r="H886" s="81"/>
    </row>
    <row r="887" spans="1:8" x14ac:dyDescent="0.25">
      <c r="A887" s="69"/>
      <c r="B887" s="78"/>
      <c r="C887" s="70"/>
      <c r="D887" s="69"/>
      <c r="E887" s="79"/>
      <c r="F887" s="80"/>
      <c r="G887" s="74"/>
      <c r="H887" s="81"/>
    </row>
    <row r="888" spans="1:8" x14ac:dyDescent="0.25">
      <c r="A888" s="69"/>
      <c r="B888" s="78"/>
      <c r="C888" s="70"/>
      <c r="D888" s="69"/>
      <c r="E888" s="79"/>
      <c r="F888" s="80"/>
      <c r="G888" s="74"/>
      <c r="H888" s="81"/>
    </row>
    <row r="889" spans="1:8" x14ac:dyDescent="0.25">
      <c r="A889" s="69"/>
      <c r="B889" s="78"/>
      <c r="C889" s="70"/>
      <c r="D889" s="69"/>
      <c r="E889" s="79"/>
      <c r="F889" s="80"/>
      <c r="G889" s="74"/>
      <c r="H889" s="81"/>
    </row>
    <row r="890" spans="1:8" x14ac:dyDescent="0.25">
      <c r="A890" s="69"/>
      <c r="B890" s="78"/>
      <c r="C890" s="70"/>
      <c r="D890" s="69"/>
      <c r="E890" s="79"/>
      <c r="F890" s="80"/>
      <c r="G890" s="74"/>
      <c r="H890" s="81"/>
    </row>
    <row r="891" spans="1:8" x14ac:dyDescent="0.25">
      <c r="A891" s="69"/>
      <c r="B891" s="78"/>
      <c r="C891" s="70"/>
      <c r="D891" s="69"/>
      <c r="E891" s="79"/>
      <c r="F891" s="80"/>
      <c r="G891" s="74"/>
      <c r="H891" s="81"/>
    </row>
    <row r="892" spans="1:8" x14ac:dyDescent="0.25">
      <c r="A892" s="69"/>
      <c r="B892" s="78"/>
      <c r="C892" s="70"/>
      <c r="D892" s="69"/>
      <c r="E892" s="79"/>
      <c r="F892" s="80"/>
      <c r="G892" s="74"/>
      <c r="H892" s="81"/>
    </row>
    <row r="893" spans="1:8" x14ac:dyDescent="0.25">
      <c r="A893" s="69"/>
      <c r="B893" s="78"/>
      <c r="C893" s="70"/>
      <c r="D893" s="69"/>
      <c r="E893" s="79"/>
      <c r="F893" s="80"/>
      <c r="G893" s="74"/>
      <c r="H893" s="81"/>
    </row>
    <row r="894" spans="1:8" x14ac:dyDescent="0.25">
      <c r="A894" s="69"/>
      <c r="B894" s="78"/>
      <c r="C894" s="70"/>
      <c r="D894" s="69"/>
      <c r="E894" s="79"/>
      <c r="F894" s="80"/>
      <c r="G894" s="74"/>
      <c r="H894" s="81"/>
    </row>
    <row r="895" spans="1:8" x14ac:dyDescent="0.25">
      <c r="A895" s="69"/>
      <c r="B895" s="78"/>
      <c r="C895" s="70"/>
      <c r="D895" s="69"/>
      <c r="E895" s="79"/>
      <c r="F895" s="80"/>
      <c r="G895" s="74"/>
      <c r="H895" s="81"/>
    </row>
    <row r="896" spans="1:8" x14ac:dyDescent="0.25">
      <c r="A896" s="69"/>
      <c r="B896" s="78"/>
      <c r="C896" s="70"/>
      <c r="D896" s="69"/>
      <c r="E896" s="79"/>
      <c r="F896" s="80"/>
      <c r="G896" s="74"/>
      <c r="H896" s="81"/>
    </row>
    <row r="897" spans="1:8" x14ac:dyDescent="0.25">
      <c r="A897" s="69"/>
      <c r="B897" s="78"/>
      <c r="C897" s="70"/>
      <c r="D897" s="69"/>
      <c r="E897" s="79"/>
      <c r="F897" s="80"/>
      <c r="G897" s="74"/>
      <c r="H897" s="81"/>
    </row>
    <row r="898" spans="1:8" x14ac:dyDescent="0.25">
      <c r="A898" s="69"/>
      <c r="B898" s="78"/>
      <c r="C898" s="70"/>
      <c r="D898" s="69"/>
      <c r="E898" s="79"/>
      <c r="F898" s="80"/>
      <c r="G898" s="74"/>
      <c r="H898" s="81"/>
    </row>
    <row r="899" spans="1:8" x14ac:dyDescent="0.25">
      <c r="A899" s="69"/>
      <c r="B899" s="78"/>
      <c r="C899" s="70"/>
      <c r="D899" s="69"/>
      <c r="E899" s="79"/>
      <c r="F899" s="80"/>
      <c r="G899" s="74"/>
      <c r="H899" s="81"/>
    </row>
    <row r="900" spans="1:8" x14ac:dyDescent="0.25">
      <c r="A900" s="69"/>
      <c r="B900" s="78"/>
      <c r="C900" s="70"/>
      <c r="D900" s="69"/>
      <c r="E900" s="79"/>
      <c r="F900" s="80"/>
      <c r="G900" s="74"/>
      <c r="H900" s="81"/>
    </row>
    <row r="901" spans="1:8" x14ac:dyDescent="0.25">
      <c r="A901" s="69"/>
      <c r="B901" s="78"/>
      <c r="C901" s="70"/>
      <c r="D901" s="69"/>
      <c r="E901" s="79"/>
      <c r="F901" s="80"/>
      <c r="G901" s="74"/>
      <c r="H901" s="81"/>
    </row>
    <row r="902" spans="1:8" x14ac:dyDescent="0.25">
      <c r="A902" s="69"/>
      <c r="B902" s="78"/>
      <c r="C902" s="70"/>
      <c r="D902" s="69"/>
      <c r="E902" s="79"/>
      <c r="F902" s="80"/>
      <c r="G902" s="74"/>
      <c r="H902" s="81"/>
    </row>
    <row r="903" spans="1:8" x14ac:dyDescent="0.25">
      <c r="A903" s="69"/>
      <c r="B903" s="78"/>
      <c r="C903" s="70"/>
      <c r="D903" s="69"/>
      <c r="E903" s="79"/>
      <c r="F903" s="80"/>
      <c r="G903" s="74"/>
      <c r="H903" s="81"/>
    </row>
    <row r="904" spans="1:8" x14ac:dyDescent="0.25">
      <c r="A904" s="69"/>
      <c r="B904" s="78"/>
      <c r="C904" s="70"/>
      <c r="D904" s="69"/>
      <c r="E904" s="79"/>
      <c r="F904" s="80"/>
      <c r="G904" s="74"/>
      <c r="H904" s="81"/>
    </row>
    <row r="905" spans="1:8" x14ac:dyDescent="0.25">
      <c r="A905" s="69"/>
      <c r="B905" s="78"/>
      <c r="C905" s="70"/>
      <c r="D905" s="69"/>
      <c r="E905" s="79"/>
      <c r="F905" s="80"/>
      <c r="G905" s="74"/>
      <c r="H905" s="81"/>
    </row>
    <row r="906" spans="1:8" x14ac:dyDescent="0.25">
      <c r="A906" s="69"/>
      <c r="B906" s="78"/>
      <c r="C906" s="70"/>
      <c r="D906" s="69"/>
      <c r="E906" s="79"/>
      <c r="F906" s="80"/>
      <c r="G906" s="74"/>
      <c r="H906" s="81"/>
    </row>
    <row r="907" spans="1:8" x14ac:dyDescent="0.25">
      <c r="A907" s="69"/>
      <c r="B907" s="78"/>
      <c r="C907" s="70"/>
      <c r="D907" s="69"/>
      <c r="E907" s="79"/>
      <c r="F907" s="80"/>
      <c r="G907" s="74"/>
      <c r="H907" s="81"/>
    </row>
    <row r="908" spans="1:8" x14ac:dyDescent="0.25">
      <c r="A908" s="69"/>
      <c r="B908" s="78"/>
      <c r="C908" s="70"/>
      <c r="D908" s="69"/>
      <c r="E908" s="79"/>
      <c r="F908" s="80"/>
      <c r="G908" s="74"/>
      <c r="H908" s="81"/>
    </row>
    <row r="909" spans="1:8" x14ac:dyDescent="0.25">
      <c r="A909" s="69"/>
      <c r="B909" s="78"/>
      <c r="C909" s="70"/>
      <c r="D909" s="69"/>
      <c r="E909" s="79"/>
      <c r="F909" s="80"/>
      <c r="G909" s="74"/>
      <c r="H909" s="81"/>
    </row>
    <row r="910" spans="1:8" x14ac:dyDescent="0.25">
      <c r="A910" s="69"/>
      <c r="B910" s="78"/>
      <c r="C910" s="70"/>
      <c r="D910" s="69"/>
      <c r="E910" s="79"/>
      <c r="F910" s="80"/>
      <c r="G910" s="74"/>
      <c r="H910" s="81"/>
    </row>
    <row r="911" spans="1:8" x14ac:dyDescent="0.25">
      <c r="A911" s="69"/>
      <c r="B911" s="78"/>
      <c r="C911" s="70"/>
      <c r="D911" s="69"/>
      <c r="E911" s="79"/>
      <c r="F911" s="80"/>
      <c r="G911" s="74"/>
      <c r="H911" s="81"/>
    </row>
    <row r="912" spans="1:8" x14ac:dyDescent="0.25">
      <c r="A912" s="69"/>
      <c r="B912" s="78"/>
      <c r="C912" s="70"/>
      <c r="D912" s="69"/>
      <c r="E912" s="79"/>
      <c r="F912" s="80"/>
      <c r="G912" s="74"/>
      <c r="H912" s="81"/>
    </row>
    <row r="913" spans="1:8" x14ac:dyDescent="0.25">
      <c r="A913" s="69"/>
      <c r="B913" s="78"/>
      <c r="C913" s="70"/>
      <c r="D913" s="69"/>
      <c r="E913" s="79"/>
      <c r="F913" s="80"/>
      <c r="G913" s="74"/>
      <c r="H913" s="81"/>
    </row>
    <row r="914" spans="1:8" x14ac:dyDescent="0.25">
      <c r="A914" s="69"/>
      <c r="B914" s="78"/>
      <c r="C914" s="70"/>
      <c r="D914" s="69"/>
      <c r="E914" s="79"/>
      <c r="F914" s="80"/>
      <c r="G914" s="74"/>
      <c r="H914" s="81"/>
    </row>
    <row r="915" spans="1:8" x14ac:dyDescent="0.25">
      <c r="A915" s="69"/>
      <c r="B915" s="78"/>
      <c r="C915" s="70"/>
      <c r="D915" s="69"/>
      <c r="E915" s="79"/>
      <c r="F915" s="80"/>
      <c r="G915" s="74"/>
      <c r="H915" s="81"/>
    </row>
    <row r="916" spans="1:8" x14ac:dyDescent="0.25">
      <c r="A916" s="69"/>
      <c r="B916" s="78"/>
      <c r="C916" s="70"/>
      <c r="D916" s="69"/>
      <c r="E916" s="79"/>
      <c r="F916" s="80"/>
      <c r="G916" s="74"/>
      <c r="H916" s="81"/>
    </row>
    <row r="917" spans="1:8" x14ac:dyDescent="0.25">
      <c r="A917" s="69"/>
      <c r="B917" s="78"/>
      <c r="C917" s="70"/>
      <c r="D917" s="69"/>
      <c r="E917" s="79"/>
      <c r="F917" s="80"/>
      <c r="G917" s="74"/>
      <c r="H917" s="81"/>
    </row>
    <row r="918" spans="1:8" x14ac:dyDescent="0.25">
      <c r="A918" s="69"/>
      <c r="B918" s="78"/>
      <c r="C918" s="70"/>
      <c r="D918" s="69"/>
      <c r="E918" s="79"/>
      <c r="F918" s="80"/>
      <c r="G918" s="74"/>
      <c r="H918" s="81"/>
    </row>
    <row r="919" spans="1:8" x14ac:dyDescent="0.25">
      <c r="A919" s="69"/>
      <c r="B919" s="78"/>
      <c r="C919" s="70"/>
      <c r="D919" s="69"/>
      <c r="E919" s="79"/>
      <c r="F919" s="80"/>
      <c r="G919" s="74"/>
      <c r="H919" s="81"/>
    </row>
    <row r="920" spans="1:8" x14ac:dyDescent="0.25">
      <c r="A920" s="69"/>
      <c r="B920" s="78"/>
      <c r="C920" s="70"/>
      <c r="D920" s="69"/>
      <c r="E920" s="79"/>
      <c r="F920" s="80"/>
      <c r="G920" s="74"/>
      <c r="H920" s="81"/>
    </row>
    <row r="921" spans="1:8" x14ac:dyDescent="0.25">
      <c r="A921" s="69"/>
      <c r="B921" s="78"/>
      <c r="C921" s="70"/>
      <c r="D921" s="69"/>
      <c r="E921" s="79"/>
      <c r="F921" s="80"/>
      <c r="G921" s="74"/>
      <c r="H921" s="81"/>
    </row>
    <row r="922" spans="1:8" x14ac:dyDescent="0.25">
      <c r="A922" s="69"/>
      <c r="B922" s="78"/>
      <c r="C922" s="70"/>
      <c r="D922" s="69"/>
      <c r="E922" s="79"/>
      <c r="F922" s="80"/>
      <c r="G922" s="74"/>
      <c r="H922" s="81"/>
    </row>
    <row r="923" spans="1:8" x14ac:dyDescent="0.25">
      <c r="A923" s="69"/>
      <c r="B923" s="78"/>
      <c r="C923" s="70"/>
      <c r="D923" s="69"/>
      <c r="E923" s="79"/>
      <c r="F923" s="80"/>
      <c r="G923" s="74"/>
      <c r="H923" s="81"/>
    </row>
    <row r="924" spans="1:8" x14ac:dyDescent="0.25">
      <c r="A924" s="69"/>
      <c r="B924" s="78"/>
      <c r="C924" s="70"/>
      <c r="D924" s="69"/>
      <c r="E924" s="79"/>
      <c r="F924" s="80"/>
      <c r="G924" s="74"/>
      <c r="H924" s="81"/>
    </row>
    <row r="925" spans="1:8" x14ac:dyDescent="0.25">
      <c r="A925" s="69"/>
      <c r="B925" s="78"/>
      <c r="C925" s="70"/>
      <c r="D925" s="69"/>
      <c r="E925" s="79"/>
      <c r="F925" s="80"/>
      <c r="G925" s="74"/>
      <c r="H925" s="81"/>
    </row>
    <row r="926" spans="1:8" x14ac:dyDescent="0.25">
      <c r="A926" s="69"/>
      <c r="B926" s="78"/>
      <c r="C926" s="70"/>
      <c r="D926" s="69"/>
      <c r="E926" s="79"/>
      <c r="F926" s="80"/>
      <c r="G926" s="74"/>
      <c r="H926" s="81"/>
    </row>
    <row r="927" spans="1:8" x14ac:dyDescent="0.25">
      <c r="A927" s="69"/>
      <c r="B927" s="78"/>
      <c r="C927" s="70"/>
      <c r="D927" s="69"/>
      <c r="E927" s="79"/>
      <c r="F927" s="80"/>
      <c r="G927" s="74"/>
      <c r="H927" s="81"/>
    </row>
    <row r="928" spans="1:8" x14ac:dyDescent="0.25">
      <c r="A928" s="69"/>
      <c r="B928" s="78"/>
      <c r="C928" s="70"/>
      <c r="D928" s="69"/>
      <c r="E928" s="79"/>
      <c r="F928" s="80"/>
      <c r="G928" s="74"/>
      <c r="H928" s="81"/>
    </row>
    <row r="929" spans="1:8" x14ac:dyDescent="0.25">
      <c r="A929" s="69"/>
      <c r="B929" s="78"/>
      <c r="C929" s="70"/>
      <c r="D929" s="69"/>
      <c r="E929" s="79"/>
      <c r="F929" s="80"/>
      <c r="G929" s="74"/>
      <c r="H929" s="81"/>
    </row>
    <row r="930" spans="1:8" x14ac:dyDescent="0.25">
      <c r="A930" s="69"/>
      <c r="B930" s="78"/>
      <c r="C930" s="70"/>
      <c r="D930" s="69"/>
      <c r="E930" s="79"/>
      <c r="F930" s="80"/>
      <c r="G930" s="74"/>
      <c r="H930" s="81"/>
    </row>
    <row r="931" spans="1:8" x14ac:dyDescent="0.25">
      <c r="A931" s="69"/>
      <c r="B931" s="78"/>
      <c r="C931" s="70"/>
      <c r="D931" s="69"/>
      <c r="E931" s="79"/>
      <c r="F931" s="80"/>
      <c r="G931" s="74"/>
      <c r="H931" s="81"/>
    </row>
    <row r="932" spans="1:8" x14ac:dyDescent="0.25">
      <c r="A932" s="69"/>
      <c r="B932" s="78"/>
      <c r="C932" s="70"/>
      <c r="D932" s="69"/>
      <c r="E932" s="79"/>
      <c r="F932" s="80"/>
      <c r="G932" s="74"/>
      <c r="H932" s="81"/>
    </row>
    <row r="933" spans="1:8" x14ac:dyDescent="0.25">
      <c r="A933" s="69"/>
      <c r="B933" s="78"/>
      <c r="C933" s="70"/>
      <c r="D933" s="69"/>
      <c r="E933" s="79"/>
      <c r="F933" s="80"/>
      <c r="G933" s="74"/>
      <c r="H933" s="81"/>
    </row>
    <row r="934" spans="1:8" x14ac:dyDescent="0.25">
      <c r="A934" s="69"/>
      <c r="B934" s="78"/>
      <c r="C934" s="70"/>
      <c r="D934" s="69"/>
      <c r="E934" s="79"/>
      <c r="F934" s="80"/>
      <c r="G934" s="74"/>
      <c r="H934" s="81"/>
    </row>
    <row r="935" spans="1:8" x14ac:dyDescent="0.25">
      <c r="A935" s="69"/>
      <c r="B935" s="78"/>
      <c r="C935" s="70"/>
      <c r="D935" s="69"/>
      <c r="E935" s="79"/>
      <c r="F935" s="80"/>
      <c r="G935" s="74"/>
      <c r="H935" s="81"/>
    </row>
    <row r="936" spans="1:8" x14ac:dyDescent="0.25">
      <c r="A936" s="69"/>
      <c r="B936" s="78"/>
      <c r="C936" s="70"/>
      <c r="D936" s="69"/>
      <c r="E936" s="79"/>
      <c r="F936" s="80"/>
      <c r="G936" s="74"/>
      <c r="H936" s="81"/>
    </row>
    <row r="937" spans="1:8" x14ac:dyDescent="0.25">
      <c r="A937" s="69"/>
      <c r="B937" s="78"/>
      <c r="C937" s="70"/>
      <c r="D937" s="69"/>
      <c r="E937" s="79"/>
      <c r="F937" s="80"/>
      <c r="G937" s="74"/>
      <c r="H937" s="81"/>
    </row>
    <row r="938" spans="1:8" x14ac:dyDescent="0.25">
      <c r="A938" s="69"/>
      <c r="B938" s="78"/>
      <c r="C938" s="70"/>
      <c r="D938" s="69"/>
      <c r="E938" s="79"/>
      <c r="F938" s="80"/>
      <c r="G938" s="74"/>
      <c r="H938" s="81"/>
    </row>
    <row r="939" spans="1:8" x14ac:dyDescent="0.25">
      <c r="A939" s="69"/>
      <c r="B939" s="78"/>
      <c r="C939" s="70"/>
      <c r="D939" s="69"/>
      <c r="E939" s="79"/>
      <c r="F939" s="80"/>
      <c r="G939" s="74"/>
      <c r="H939" s="81"/>
    </row>
    <row r="940" spans="1:8" x14ac:dyDescent="0.25">
      <c r="A940" s="69"/>
      <c r="B940" s="78"/>
      <c r="C940" s="70"/>
      <c r="D940" s="69"/>
      <c r="E940" s="79"/>
      <c r="F940" s="80"/>
      <c r="G940" s="74"/>
      <c r="H940" s="81"/>
    </row>
    <row r="941" spans="1:8" x14ac:dyDescent="0.25">
      <c r="A941" s="69"/>
      <c r="B941" s="78"/>
      <c r="C941" s="70"/>
      <c r="D941" s="69"/>
      <c r="E941" s="79"/>
      <c r="F941" s="80"/>
      <c r="G941" s="74"/>
      <c r="H941" s="81"/>
    </row>
    <row r="942" spans="1:8" x14ac:dyDescent="0.25">
      <c r="A942" s="69"/>
      <c r="B942" s="78"/>
      <c r="C942" s="70"/>
      <c r="D942" s="69"/>
      <c r="E942" s="79"/>
      <c r="F942" s="80"/>
      <c r="G942" s="74"/>
      <c r="H942" s="81"/>
    </row>
    <row r="943" spans="1:8" x14ac:dyDescent="0.25">
      <c r="A943" s="69"/>
      <c r="B943" s="78"/>
      <c r="C943" s="70"/>
      <c r="D943" s="69"/>
      <c r="E943" s="79"/>
      <c r="F943" s="80"/>
      <c r="G943" s="74"/>
      <c r="H943" s="81"/>
    </row>
    <row r="944" spans="1:8" x14ac:dyDescent="0.25">
      <c r="A944" s="69"/>
      <c r="B944" s="78"/>
      <c r="C944" s="70"/>
      <c r="D944" s="69"/>
      <c r="E944" s="79"/>
      <c r="F944" s="80"/>
      <c r="G944" s="74"/>
      <c r="H944" s="81"/>
    </row>
    <row r="945" spans="1:8" x14ac:dyDescent="0.25">
      <c r="A945" s="69"/>
      <c r="B945" s="78"/>
      <c r="C945" s="70"/>
      <c r="D945" s="69"/>
      <c r="E945" s="79"/>
      <c r="F945" s="80"/>
      <c r="G945" s="74"/>
      <c r="H945" s="81"/>
    </row>
    <row r="946" spans="1:8" x14ac:dyDescent="0.25">
      <c r="A946" s="69"/>
      <c r="B946" s="78"/>
      <c r="C946" s="70"/>
      <c r="D946" s="69"/>
      <c r="E946" s="79"/>
      <c r="F946" s="80"/>
      <c r="G946" s="74"/>
      <c r="H946" s="81"/>
    </row>
    <row r="947" spans="1:8" x14ac:dyDescent="0.25">
      <c r="A947" s="69"/>
      <c r="B947" s="78"/>
      <c r="C947" s="70"/>
      <c r="D947" s="69"/>
      <c r="E947" s="79"/>
      <c r="F947" s="80"/>
      <c r="G947" s="74"/>
      <c r="H947" s="81"/>
    </row>
    <row r="948" spans="1:8" x14ac:dyDescent="0.25">
      <c r="A948" s="69"/>
      <c r="B948" s="78"/>
      <c r="C948" s="70"/>
      <c r="D948" s="69"/>
      <c r="E948" s="79"/>
      <c r="F948" s="80"/>
      <c r="G948" s="74"/>
      <c r="H948" s="81"/>
    </row>
    <row r="949" spans="1:8" x14ac:dyDescent="0.25">
      <c r="A949" s="69"/>
      <c r="B949" s="78"/>
      <c r="C949" s="70"/>
      <c r="D949" s="69"/>
      <c r="E949" s="79"/>
      <c r="F949" s="80"/>
      <c r="G949" s="74"/>
      <c r="H949" s="81"/>
    </row>
    <row r="950" spans="1:8" x14ac:dyDescent="0.25">
      <c r="A950" s="69"/>
      <c r="B950" s="78"/>
      <c r="C950" s="70"/>
      <c r="D950" s="69"/>
      <c r="E950" s="79"/>
      <c r="F950" s="80"/>
      <c r="G950" s="74"/>
      <c r="H950" s="81"/>
    </row>
    <row r="951" spans="1:8" x14ac:dyDescent="0.25">
      <c r="A951" s="69"/>
      <c r="B951" s="78"/>
      <c r="C951" s="70"/>
      <c r="D951" s="69"/>
      <c r="E951" s="79"/>
      <c r="F951" s="80"/>
      <c r="G951" s="74"/>
      <c r="H951" s="81"/>
    </row>
    <row r="952" spans="1:8" x14ac:dyDescent="0.25">
      <c r="A952" s="69"/>
      <c r="B952" s="78"/>
      <c r="C952" s="70"/>
      <c r="D952" s="69"/>
      <c r="E952" s="79"/>
      <c r="F952" s="80"/>
      <c r="G952" s="74"/>
      <c r="H952" s="81"/>
    </row>
    <row r="953" spans="1:8" x14ac:dyDescent="0.25">
      <c r="A953" s="69"/>
      <c r="B953" s="78"/>
      <c r="C953" s="70"/>
      <c r="D953" s="69"/>
      <c r="E953" s="79"/>
      <c r="F953" s="80"/>
      <c r="G953" s="74"/>
      <c r="H953" s="81"/>
    </row>
    <row r="954" spans="1:8" x14ac:dyDescent="0.25">
      <c r="A954" s="69"/>
      <c r="B954" s="78"/>
      <c r="C954" s="70"/>
      <c r="D954" s="69"/>
      <c r="E954" s="79"/>
      <c r="F954" s="80"/>
      <c r="G954" s="74"/>
      <c r="H954" s="81"/>
    </row>
    <row r="955" spans="1:8" x14ac:dyDescent="0.25">
      <c r="A955" s="69"/>
      <c r="B955" s="78"/>
      <c r="C955" s="70"/>
      <c r="D955" s="69"/>
      <c r="E955" s="79"/>
      <c r="F955" s="80"/>
      <c r="G955" s="74"/>
      <c r="H955" s="81"/>
    </row>
    <row r="956" spans="1:8" x14ac:dyDescent="0.25">
      <c r="A956" s="69"/>
      <c r="B956" s="78"/>
      <c r="C956" s="70"/>
      <c r="D956" s="69"/>
      <c r="E956" s="79"/>
      <c r="F956" s="80"/>
      <c r="G956" s="74"/>
      <c r="H956" s="81"/>
    </row>
    <row r="957" spans="1:8" x14ac:dyDescent="0.25">
      <c r="A957" s="69"/>
      <c r="B957" s="78"/>
      <c r="C957" s="70"/>
      <c r="D957" s="69"/>
      <c r="E957" s="79"/>
      <c r="F957" s="80"/>
      <c r="G957" s="74"/>
      <c r="H957" s="81"/>
    </row>
    <row r="958" spans="1:8" x14ac:dyDescent="0.25">
      <c r="A958" s="69"/>
      <c r="B958" s="78"/>
      <c r="C958" s="70"/>
      <c r="D958" s="69"/>
      <c r="E958" s="79"/>
      <c r="F958" s="80"/>
      <c r="G958" s="74"/>
      <c r="H958" s="81"/>
    </row>
    <row r="959" spans="1:8" x14ac:dyDescent="0.25">
      <c r="A959" s="69"/>
      <c r="B959" s="78"/>
      <c r="C959" s="70"/>
      <c r="D959" s="69"/>
      <c r="E959" s="79"/>
      <c r="F959" s="80"/>
      <c r="G959" s="74"/>
      <c r="H959" s="81"/>
    </row>
    <row r="960" spans="1:8" x14ac:dyDescent="0.25">
      <c r="A960" s="69"/>
      <c r="B960" s="78"/>
      <c r="C960" s="70"/>
      <c r="D960" s="69"/>
      <c r="E960" s="79"/>
      <c r="F960" s="80"/>
      <c r="G960" s="74"/>
      <c r="H960" s="81"/>
    </row>
    <row r="961" spans="1:8" x14ac:dyDescent="0.25">
      <c r="A961" s="69"/>
      <c r="B961" s="78"/>
      <c r="C961" s="70"/>
      <c r="D961" s="69"/>
      <c r="E961" s="79"/>
      <c r="F961" s="80"/>
      <c r="G961" s="74"/>
      <c r="H961" s="81"/>
    </row>
    <row r="962" spans="1:8" x14ac:dyDescent="0.25">
      <c r="A962" s="69"/>
      <c r="B962" s="78"/>
      <c r="C962" s="70"/>
      <c r="D962" s="69"/>
      <c r="E962" s="79"/>
      <c r="F962" s="80"/>
      <c r="G962" s="74"/>
      <c r="H962" s="81"/>
    </row>
    <row r="963" spans="1:8" x14ac:dyDescent="0.25">
      <c r="A963" s="69"/>
      <c r="B963" s="78"/>
      <c r="C963" s="70"/>
      <c r="D963" s="69"/>
      <c r="E963" s="79"/>
      <c r="F963" s="80"/>
      <c r="G963" s="74"/>
      <c r="H963" s="81"/>
    </row>
    <row r="964" spans="1:8" x14ac:dyDescent="0.25">
      <c r="A964" s="69"/>
      <c r="B964" s="78"/>
      <c r="C964" s="70"/>
      <c r="D964" s="69"/>
      <c r="E964" s="79"/>
      <c r="F964" s="80"/>
      <c r="G964" s="74"/>
      <c r="H964" s="81"/>
    </row>
    <row r="965" spans="1:8" x14ac:dyDescent="0.25">
      <c r="A965" s="69"/>
      <c r="B965" s="78"/>
      <c r="C965" s="70"/>
      <c r="D965" s="69"/>
      <c r="E965" s="79"/>
      <c r="F965" s="80"/>
      <c r="G965" s="74"/>
      <c r="H965" s="81"/>
    </row>
    <row r="966" spans="1:8" x14ac:dyDescent="0.25">
      <c r="A966" s="69"/>
      <c r="B966" s="78"/>
      <c r="C966" s="70"/>
      <c r="D966" s="69"/>
      <c r="E966" s="79"/>
      <c r="F966" s="80"/>
      <c r="G966" s="74"/>
      <c r="H966" s="81"/>
    </row>
    <row r="967" spans="1:8" x14ac:dyDescent="0.25">
      <c r="A967" s="69"/>
      <c r="B967" s="78"/>
      <c r="C967" s="70"/>
      <c r="D967" s="69"/>
      <c r="E967" s="79"/>
      <c r="F967" s="80"/>
      <c r="G967" s="74"/>
      <c r="H967" s="81"/>
    </row>
    <row r="968" spans="1:8" x14ac:dyDescent="0.25">
      <c r="A968" s="69"/>
      <c r="B968" s="78"/>
      <c r="C968" s="70"/>
      <c r="D968" s="69"/>
      <c r="E968" s="79"/>
      <c r="F968" s="80"/>
      <c r="G968" s="74"/>
      <c r="H968" s="81"/>
    </row>
    <row r="969" spans="1:8" x14ac:dyDescent="0.25">
      <c r="A969" s="69"/>
      <c r="B969" s="78"/>
      <c r="C969" s="70"/>
      <c r="D969" s="69"/>
      <c r="E969" s="79"/>
      <c r="F969" s="80"/>
      <c r="G969" s="74"/>
      <c r="H969" s="81"/>
    </row>
    <row r="970" spans="1:8" x14ac:dyDescent="0.25">
      <c r="A970" s="69"/>
      <c r="B970" s="78"/>
      <c r="C970" s="70"/>
      <c r="D970" s="69"/>
      <c r="E970" s="79"/>
      <c r="F970" s="80"/>
      <c r="G970" s="74"/>
      <c r="H970" s="81"/>
    </row>
    <row r="971" spans="1:8" x14ac:dyDescent="0.25">
      <c r="A971" s="69"/>
      <c r="B971" s="78"/>
      <c r="C971" s="70"/>
      <c r="D971" s="69"/>
      <c r="E971" s="79"/>
      <c r="F971" s="80"/>
      <c r="G971" s="74"/>
      <c r="H971" s="81"/>
    </row>
    <row r="972" spans="1:8" x14ac:dyDescent="0.25">
      <c r="A972" s="69"/>
      <c r="B972" s="78"/>
      <c r="C972" s="70"/>
      <c r="D972" s="69"/>
      <c r="E972" s="79"/>
      <c r="F972" s="80"/>
      <c r="G972" s="74"/>
      <c r="H972" s="81"/>
    </row>
    <row r="973" spans="1:8" x14ac:dyDescent="0.25">
      <c r="A973" s="69"/>
      <c r="B973" s="78"/>
      <c r="C973" s="70"/>
      <c r="D973" s="69"/>
      <c r="E973" s="79"/>
      <c r="F973" s="80"/>
      <c r="G973" s="74"/>
      <c r="H973" s="81"/>
    </row>
    <row r="974" spans="1:8" x14ac:dyDescent="0.25">
      <c r="A974" s="69"/>
      <c r="B974" s="78"/>
      <c r="C974" s="70"/>
      <c r="D974" s="69"/>
      <c r="E974" s="79"/>
      <c r="F974" s="80"/>
      <c r="G974" s="74"/>
      <c r="H974" s="81"/>
    </row>
    <row r="975" spans="1:8" x14ac:dyDescent="0.25">
      <c r="A975" s="69"/>
      <c r="B975" s="78"/>
      <c r="C975" s="70"/>
      <c r="D975" s="69"/>
      <c r="E975" s="79"/>
      <c r="F975" s="80"/>
      <c r="G975" s="74"/>
      <c r="H975" s="81"/>
    </row>
    <row r="976" spans="1:8" x14ac:dyDescent="0.25">
      <c r="A976" s="69"/>
      <c r="B976" s="78"/>
      <c r="C976" s="70"/>
      <c r="D976" s="69"/>
      <c r="E976" s="79"/>
      <c r="F976" s="80"/>
      <c r="G976" s="74"/>
      <c r="H976" s="81"/>
    </row>
    <row r="977" spans="1:8" x14ac:dyDescent="0.25">
      <c r="A977" s="69"/>
      <c r="B977" s="78"/>
      <c r="C977" s="70"/>
      <c r="D977" s="69"/>
      <c r="E977" s="79"/>
      <c r="F977" s="80"/>
      <c r="G977" s="74"/>
      <c r="H977" s="81"/>
    </row>
    <row r="978" spans="1:8" x14ac:dyDescent="0.25">
      <c r="A978" s="69"/>
      <c r="B978" s="78"/>
      <c r="C978" s="70"/>
      <c r="D978" s="69"/>
      <c r="E978" s="79"/>
      <c r="F978" s="80"/>
      <c r="G978" s="74"/>
      <c r="H978" s="81"/>
    </row>
    <row r="979" spans="1:8" x14ac:dyDescent="0.25">
      <c r="A979" s="69"/>
      <c r="B979" s="78"/>
      <c r="C979" s="70"/>
      <c r="D979" s="69"/>
      <c r="E979" s="79"/>
      <c r="F979" s="80"/>
      <c r="G979" s="74"/>
      <c r="H979" s="81"/>
    </row>
    <row r="980" spans="1:8" x14ac:dyDescent="0.25">
      <c r="A980" s="69"/>
      <c r="B980" s="78"/>
      <c r="C980" s="70"/>
      <c r="D980" s="69"/>
      <c r="E980" s="79"/>
      <c r="F980" s="80"/>
      <c r="G980" s="74"/>
      <c r="H980" s="81"/>
    </row>
    <row r="981" spans="1:8" x14ac:dyDescent="0.25">
      <c r="A981" s="69"/>
      <c r="B981" s="78"/>
      <c r="C981" s="70"/>
      <c r="D981" s="69"/>
      <c r="E981" s="79"/>
      <c r="F981" s="80"/>
      <c r="G981" s="74"/>
      <c r="H981" s="81"/>
    </row>
    <row r="982" spans="1:8" x14ac:dyDescent="0.25">
      <c r="A982" s="69"/>
      <c r="B982" s="78"/>
      <c r="C982" s="70"/>
      <c r="D982" s="69"/>
      <c r="E982" s="79"/>
      <c r="F982" s="80"/>
      <c r="G982" s="74"/>
      <c r="H982" s="81"/>
    </row>
    <row r="983" spans="1:8" x14ac:dyDescent="0.25">
      <c r="A983" s="69"/>
      <c r="B983" s="78"/>
      <c r="C983" s="70"/>
      <c r="D983" s="69"/>
      <c r="E983" s="79"/>
      <c r="F983" s="80"/>
      <c r="G983" s="74"/>
      <c r="H983" s="81"/>
    </row>
    <row r="984" spans="1:8" x14ac:dyDescent="0.25">
      <c r="A984" s="69"/>
      <c r="B984" s="78"/>
      <c r="C984" s="70"/>
      <c r="D984" s="69"/>
      <c r="E984" s="79"/>
      <c r="F984" s="80"/>
      <c r="G984" s="74"/>
      <c r="H984" s="81"/>
    </row>
    <row r="985" spans="1:8" x14ac:dyDescent="0.25">
      <c r="A985" s="69"/>
      <c r="B985" s="78"/>
      <c r="C985" s="70"/>
      <c r="D985" s="69"/>
      <c r="E985" s="79"/>
      <c r="F985" s="80"/>
      <c r="G985" s="74"/>
      <c r="H985" s="81"/>
    </row>
    <row r="986" spans="1:8" x14ac:dyDescent="0.25">
      <c r="A986" s="69"/>
      <c r="B986" s="78"/>
      <c r="C986" s="70"/>
      <c r="D986" s="69"/>
      <c r="E986" s="79"/>
      <c r="F986" s="80"/>
      <c r="G986" s="74"/>
      <c r="H986" s="81"/>
    </row>
    <row r="987" spans="1:8" x14ac:dyDescent="0.25">
      <c r="A987" s="69"/>
      <c r="B987" s="78"/>
      <c r="C987" s="70"/>
      <c r="D987" s="69"/>
      <c r="E987" s="79"/>
      <c r="F987" s="80"/>
      <c r="G987" s="74"/>
      <c r="H987" s="81"/>
    </row>
    <row r="988" spans="1:8" x14ac:dyDescent="0.25">
      <c r="A988" s="69"/>
      <c r="B988" s="78"/>
      <c r="C988" s="70"/>
      <c r="D988" s="69"/>
      <c r="E988" s="79"/>
      <c r="F988" s="80"/>
      <c r="G988" s="74"/>
      <c r="H988" s="81"/>
    </row>
    <row r="989" spans="1:8" x14ac:dyDescent="0.25">
      <c r="A989" s="69"/>
      <c r="B989" s="78"/>
      <c r="C989" s="70"/>
      <c r="D989" s="69"/>
      <c r="E989" s="79"/>
      <c r="F989" s="80"/>
      <c r="G989" s="74"/>
      <c r="H989" s="81"/>
    </row>
    <row r="990" spans="1:8" x14ac:dyDescent="0.25">
      <c r="A990" s="69"/>
      <c r="B990" s="78"/>
      <c r="C990" s="70"/>
      <c r="D990" s="69"/>
      <c r="E990" s="79"/>
      <c r="F990" s="80"/>
      <c r="G990" s="74"/>
      <c r="H990" s="81"/>
    </row>
    <row r="991" spans="1:8" x14ac:dyDescent="0.25">
      <c r="A991" s="69"/>
      <c r="B991" s="78"/>
      <c r="C991" s="70"/>
      <c r="D991" s="69"/>
      <c r="E991" s="79"/>
      <c r="F991" s="80"/>
      <c r="G991" s="74"/>
      <c r="H991" s="81"/>
    </row>
    <row r="992" spans="1:8" x14ac:dyDescent="0.25">
      <c r="A992" s="69"/>
      <c r="B992" s="78"/>
      <c r="C992" s="70"/>
      <c r="D992" s="69"/>
      <c r="E992" s="79"/>
      <c r="F992" s="80"/>
      <c r="G992" s="74"/>
      <c r="H992" s="81"/>
    </row>
    <row r="993" spans="1:8" x14ac:dyDescent="0.25">
      <c r="A993" s="69"/>
      <c r="B993" s="78"/>
      <c r="C993" s="70"/>
      <c r="D993" s="69"/>
      <c r="E993" s="79"/>
      <c r="F993" s="80"/>
      <c r="G993" s="74"/>
      <c r="H993" s="81"/>
    </row>
    <row r="994" spans="1:8" x14ac:dyDescent="0.25">
      <c r="A994" s="69"/>
      <c r="B994" s="78"/>
      <c r="C994" s="70"/>
      <c r="D994" s="69"/>
      <c r="E994" s="79"/>
      <c r="F994" s="80"/>
      <c r="G994" s="74"/>
      <c r="H994" s="81"/>
    </row>
    <row r="995" spans="1:8" x14ac:dyDescent="0.25">
      <c r="A995" s="69"/>
      <c r="B995" s="78"/>
      <c r="C995" s="70"/>
      <c r="D995" s="69"/>
      <c r="E995" s="79"/>
      <c r="F995" s="80"/>
      <c r="G995" s="74"/>
      <c r="H995" s="81"/>
    </row>
    <row r="996" spans="1:8" x14ac:dyDescent="0.25">
      <c r="A996" s="69"/>
      <c r="B996" s="78"/>
      <c r="C996" s="70"/>
      <c r="D996" s="69"/>
      <c r="E996" s="79"/>
      <c r="F996" s="80"/>
      <c r="G996" s="74"/>
      <c r="H996" s="81"/>
    </row>
    <row r="997" spans="1:8" x14ac:dyDescent="0.25">
      <c r="A997" s="69"/>
      <c r="B997" s="78"/>
      <c r="C997" s="70"/>
      <c r="D997" s="69"/>
      <c r="E997" s="79"/>
      <c r="F997" s="80"/>
      <c r="G997" s="74"/>
      <c r="H997" s="81"/>
    </row>
    <row r="998" spans="1:8" x14ac:dyDescent="0.25">
      <c r="A998" s="69"/>
      <c r="B998" s="78"/>
      <c r="C998" s="70"/>
      <c r="D998" s="69"/>
      <c r="E998" s="79"/>
      <c r="F998" s="80"/>
      <c r="G998" s="74"/>
      <c r="H998" s="81"/>
    </row>
    <row r="999" spans="1:8" x14ac:dyDescent="0.25">
      <c r="A999" s="69"/>
      <c r="B999" s="78"/>
      <c r="C999" s="70"/>
      <c r="D999" s="69"/>
      <c r="E999" s="79"/>
      <c r="F999" s="80"/>
      <c r="G999" s="74"/>
      <c r="H999" s="81"/>
    </row>
    <row r="1000" spans="1:8" x14ac:dyDescent="0.25">
      <c r="A1000" s="69"/>
      <c r="B1000" s="78"/>
      <c r="C1000" s="70"/>
      <c r="D1000" s="69"/>
      <c r="E1000" s="79"/>
      <c r="F1000" s="80"/>
      <c r="G1000" s="74"/>
      <c r="H1000" s="81"/>
    </row>
    <row r="1001" spans="1:8" x14ac:dyDescent="0.25">
      <c r="A1001" s="69"/>
      <c r="B1001" s="78"/>
      <c r="C1001" s="70"/>
      <c r="D1001" s="69"/>
      <c r="E1001" s="79"/>
      <c r="F1001" s="80"/>
      <c r="G1001" s="74"/>
      <c r="H1001" s="81"/>
    </row>
    <row r="1002" spans="1:8" x14ac:dyDescent="0.25">
      <c r="A1002" s="69"/>
      <c r="B1002" s="78"/>
      <c r="C1002" s="70"/>
      <c r="D1002" s="69"/>
      <c r="E1002" s="79"/>
      <c r="F1002" s="80"/>
      <c r="G1002" s="74"/>
      <c r="H1002" s="81"/>
    </row>
    <row r="1003" spans="1:8" x14ac:dyDescent="0.25">
      <c r="A1003" s="69"/>
      <c r="B1003" s="78"/>
      <c r="C1003" s="70"/>
      <c r="D1003" s="69"/>
      <c r="E1003" s="79"/>
      <c r="F1003" s="80"/>
      <c r="G1003" s="74"/>
      <c r="H1003" s="81"/>
    </row>
    <row r="1004" spans="1:8" x14ac:dyDescent="0.25">
      <c r="A1004" s="69"/>
      <c r="B1004" s="78"/>
      <c r="C1004" s="70"/>
      <c r="D1004" s="69"/>
      <c r="E1004" s="79"/>
      <c r="F1004" s="80"/>
      <c r="G1004" s="74"/>
      <c r="H1004" s="81"/>
    </row>
    <row r="1005" spans="1:8" x14ac:dyDescent="0.25">
      <c r="A1005" s="69"/>
      <c r="B1005" s="78"/>
      <c r="C1005" s="70"/>
      <c r="D1005" s="69"/>
      <c r="E1005" s="79"/>
      <c r="F1005" s="80"/>
      <c r="G1005" s="74"/>
      <c r="H1005" s="81"/>
    </row>
    <row r="1006" spans="1:8" x14ac:dyDescent="0.25">
      <c r="A1006" s="69"/>
      <c r="B1006" s="78"/>
      <c r="C1006" s="70"/>
      <c r="D1006" s="69"/>
      <c r="E1006" s="79"/>
      <c r="F1006" s="80"/>
      <c r="G1006" s="74"/>
      <c r="H1006" s="81"/>
    </row>
    <row r="1007" spans="1:8" x14ac:dyDescent="0.25">
      <c r="A1007" s="69"/>
      <c r="B1007" s="78"/>
      <c r="C1007" s="70"/>
      <c r="D1007" s="69"/>
      <c r="E1007" s="79"/>
      <c r="F1007" s="80"/>
      <c r="G1007" s="74"/>
      <c r="H1007" s="81"/>
    </row>
    <row r="1008" spans="1:8" x14ac:dyDescent="0.25">
      <c r="A1008" s="69"/>
      <c r="B1008" s="78"/>
      <c r="C1008" s="70"/>
      <c r="D1008" s="69"/>
      <c r="E1008" s="79"/>
      <c r="F1008" s="80"/>
      <c r="G1008" s="74"/>
      <c r="H1008" s="81"/>
    </row>
    <row r="1009" spans="1:8" x14ac:dyDescent="0.25">
      <c r="A1009" s="69"/>
      <c r="B1009" s="78"/>
      <c r="C1009" s="70"/>
      <c r="D1009" s="69"/>
      <c r="E1009" s="79"/>
      <c r="F1009" s="80"/>
      <c r="G1009" s="74"/>
      <c r="H1009" s="81"/>
    </row>
    <row r="1010" spans="1:8" x14ac:dyDescent="0.25">
      <c r="A1010" s="69"/>
      <c r="B1010" s="78"/>
      <c r="C1010" s="70"/>
      <c r="D1010" s="69"/>
      <c r="E1010" s="79"/>
      <c r="F1010" s="80"/>
      <c r="G1010" s="74"/>
      <c r="H1010" s="81"/>
    </row>
    <row r="1011" spans="1:8" x14ac:dyDescent="0.25">
      <c r="A1011" s="69"/>
      <c r="B1011" s="78"/>
      <c r="C1011" s="70"/>
      <c r="D1011" s="69"/>
      <c r="E1011" s="79"/>
      <c r="F1011" s="80"/>
      <c r="G1011" s="74"/>
      <c r="H1011" s="81"/>
    </row>
    <row r="1012" spans="1:8" x14ac:dyDescent="0.25">
      <c r="A1012" s="69"/>
      <c r="B1012" s="78"/>
      <c r="C1012" s="70"/>
      <c r="D1012" s="69"/>
      <c r="E1012" s="79"/>
      <c r="F1012" s="80"/>
      <c r="G1012" s="74"/>
      <c r="H1012" s="81"/>
    </row>
    <row r="1013" spans="1:8" x14ac:dyDescent="0.25">
      <c r="A1013" s="69"/>
      <c r="B1013" s="78"/>
      <c r="C1013" s="70"/>
      <c r="D1013" s="69"/>
      <c r="E1013" s="79"/>
      <c r="F1013" s="80"/>
      <c r="G1013" s="74"/>
      <c r="H1013" s="81"/>
    </row>
    <row r="1014" spans="1:8" x14ac:dyDescent="0.25">
      <c r="A1014" s="69"/>
      <c r="B1014" s="78"/>
      <c r="C1014" s="70"/>
      <c r="D1014" s="69"/>
      <c r="E1014" s="79"/>
      <c r="F1014" s="80"/>
      <c r="G1014" s="74"/>
      <c r="H1014" s="81"/>
    </row>
    <row r="1015" spans="1:8" x14ac:dyDescent="0.25">
      <c r="A1015" s="69"/>
      <c r="B1015" s="78"/>
      <c r="C1015" s="70"/>
      <c r="D1015" s="69"/>
      <c r="E1015" s="79"/>
      <c r="F1015" s="80"/>
      <c r="G1015" s="74"/>
      <c r="H1015" s="81"/>
    </row>
    <row r="1016" spans="1:8" x14ac:dyDescent="0.25">
      <c r="A1016" s="69"/>
      <c r="B1016" s="78"/>
      <c r="C1016" s="70"/>
      <c r="D1016" s="69"/>
      <c r="E1016" s="79"/>
      <c r="F1016" s="80"/>
      <c r="G1016" s="74"/>
      <c r="H1016" s="81"/>
    </row>
    <row r="1017" spans="1:8" x14ac:dyDescent="0.25">
      <c r="A1017" s="69"/>
      <c r="B1017" s="78"/>
      <c r="C1017" s="70"/>
      <c r="D1017" s="69"/>
      <c r="E1017" s="79"/>
      <c r="F1017" s="80"/>
      <c r="G1017" s="74"/>
      <c r="H1017" s="81"/>
    </row>
    <row r="1018" spans="1:8" x14ac:dyDescent="0.25">
      <c r="A1018" s="69"/>
      <c r="B1018" s="78"/>
      <c r="C1018" s="70"/>
      <c r="D1018" s="69"/>
      <c r="E1018" s="79"/>
      <c r="F1018" s="80"/>
      <c r="G1018" s="74"/>
      <c r="H1018" s="81"/>
    </row>
    <row r="1019" spans="1:8" x14ac:dyDescent="0.25">
      <c r="A1019" s="69"/>
      <c r="B1019" s="78"/>
      <c r="C1019" s="70"/>
      <c r="D1019" s="69"/>
      <c r="E1019" s="79"/>
      <c r="F1019" s="80"/>
      <c r="G1019" s="74"/>
      <c r="H1019" s="81"/>
    </row>
    <row r="1020" spans="1:8" x14ac:dyDescent="0.25">
      <c r="A1020" s="69"/>
      <c r="B1020" s="78"/>
      <c r="C1020" s="70"/>
      <c r="D1020" s="69"/>
      <c r="E1020" s="79"/>
      <c r="F1020" s="80"/>
      <c r="G1020" s="74"/>
      <c r="H1020" s="81"/>
    </row>
    <row r="1021" spans="1:8" x14ac:dyDescent="0.25">
      <c r="A1021" s="69"/>
      <c r="B1021" s="78"/>
      <c r="C1021" s="70"/>
      <c r="D1021" s="69"/>
      <c r="E1021" s="79"/>
      <c r="F1021" s="80"/>
      <c r="G1021" s="74"/>
      <c r="H1021" s="81"/>
    </row>
    <row r="1022" spans="1:8" x14ac:dyDescent="0.25">
      <c r="A1022" s="69"/>
      <c r="B1022" s="78"/>
      <c r="C1022" s="70"/>
      <c r="D1022" s="69"/>
      <c r="E1022" s="79"/>
      <c r="F1022" s="80"/>
      <c r="G1022" s="74"/>
      <c r="H1022" s="81"/>
    </row>
    <row r="1023" spans="1:8" x14ac:dyDescent="0.25">
      <c r="A1023" s="69"/>
      <c r="B1023" s="78"/>
      <c r="C1023" s="70"/>
      <c r="D1023" s="69"/>
      <c r="E1023" s="79"/>
      <c r="F1023" s="80"/>
      <c r="G1023" s="74"/>
      <c r="H1023" s="81"/>
    </row>
    <row r="1024" spans="1:8" x14ac:dyDescent="0.25">
      <c r="A1024" s="69"/>
      <c r="B1024" s="78"/>
      <c r="C1024" s="70"/>
      <c r="D1024" s="69"/>
      <c r="E1024" s="79"/>
      <c r="F1024" s="80"/>
      <c r="G1024" s="74"/>
      <c r="H1024" s="81"/>
    </row>
    <row r="1025" spans="1:8" x14ac:dyDescent="0.25">
      <c r="A1025" s="69"/>
      <c r="B1025" s="78"/>
      <c r="C1025" s="70"/>
      <c r="D1025" s="69"/>
      <c r="E1025" s="79"/>
      <c r="F1025" s="80"/>
      <c r="G1025" s="74"/>
      <c r="H1025" s="81"/>
    </row>
    <row r="1026" spans="1:8" x14ac:dyDescent="0.25">
      <c r="A1026" s="69"/>
      <c r="B1026" s="78"/>
      <c r="C1026" s="70"/>
      <c r="D1026" s="69"/>
      <c r="E1026" s="79"/>
      <c r="F1026" s="80"/>
      <c r="G1026" s="74"/>
      <c r="H1026" s="81"/>
    </row>
    <row r="1027" spans="1:8" x14ac:dyDescent="0.25">
      <c r="A1027" s="69"/>
      <c r="B1027" s="78"/>
      <c r="C1027" s="70"/>
      <c r="D1027" s="69"/>
      <c r="E1027" s="79"/>
      <c r="F1027" s="80"/>
      <c r="G1027" s="74"/>
      <c r="H1027" s="81"/>
    </row>
    <row r="1028" spans="1:8" x14ac:dyDescent="0.25">
      <c r="A1028" s="69"/>
      <c r="B1028" s="78"/>
      <c r="C1028" s="70"/>
      <c r="D1028" s="69"/>
      <c r="E1028" s="79"/>
      <c r="F1028" s="80"/>
      <c r="G1028" s="74"/>
      <c r="H1028" s="81"/>
    </row>
    <row r="1029" spans="1:8" x14ac:dyDescent="0.25">
      <c r="A1029" s="69"/>
      <c r="B1029" s="78"/>
      <c r="C1029" s="70"/>
      <c r="D1029" s="69"/>
      <c r="E1029" s="79"/>
      <c r="F1029" s="80"/>
      <c r="G1029" s="74"/>
      <c r="H1029" s="81"/>
    </row>
    <row r="1030" spans="1:8" x14ac:dyDescent="0.25">
      <c r="A1030" s="69"/>
      <c r="B1030" s="78"/>
      <c r="C1030" s="70"/>
      <c r="D1030" s="69"/>
      <c r="E1030" s="79"/>
      <c r="F1030" s="80"/>
      <c r="G1030" s="74"/>
      <c r="H1030" s="81"/>
    </row>
    <row r="1031" spans="1:8" x14ac:dyDescent="0.25">
      <c r="A1031" s="69"/>
      <c r="B1031" s="78"/>
      <c r="C1031" s="70"/>
      <c r="D1031" s="69"/>
      <c r="E1031" s="79"/>
      <c r="F1031" s="80"/>
      <c r="G1031" s="74"/>
      <c r="H1031" s="81"/>
    </row>
    <row r="1032" spans="1:8" x14ac:dyDescent="0.25">
      <c r="A1032" s="69"/>
      <c r="B1032" s="78"/>
      <c r="C1032" s="70"/>
      <c r="D1032" s="69"/>
      <c r="E1032" s="79"/>
      <c r="F1032" s="80"/>
      <c r="G1032" s="74"/>
      <c r="H1032" s="81"/>
    </row>
    <row r="1033" spans="1:8" x14ac:dyDescent="0.25">
      <c r="A1033" s="69"/>
      <c r="B1033" s="78"/>
      <c r="C1033" s="70"/>
      <c r="D1033" s="69"/>
      <c r="E1033" s="79"/>
      <c r="F1033" s="80"/>
      <c r="G1033" s="74"/>
      <c r="H1033" s="81"/>
    </row>
    <row r="1034" spans="1:8" x14ac:dyDescent="0.25">
      <c r="A1034" s="69"/>
      <c r="B1034" s="78"/>
      <c r="C1034" s="70"/>
      <c r="D1034" s="69"/>
      <c r="E1034" s="79"/>
      <c r="F1034" s="80"/>
      <c r="G1034" s="74"/>
      <c r="H1034" s="81"/>
    </row>
    <row r="1035" spans="1:8" x14ac:dyDescent="0.25">
      <c r="A1035" s="69"/>
      <c r="B1035" s="78"/>
      <c r="C1035" s="70"/>
      <c r="D1035" s="69"/>
      <c r="E1035" s="79"/>
      <c r="F1035" s="80"/>
      <c r="G1035" s="74"/>
      <c r="H1035" s="81"/>
    </row>
    <row r="1036" spans="1:8" x14ac:dyDescent="0.25">
      <c r="A1036" s="69"/>
      <c r="B1036" s="78"/>
      <c r="C1036" s="70"/>
      <c r="D1036" s="69"/>
      <c r="E1036" s="79"/>
      <c r="F1036" s="80"/>
      <c r="G1036" s="74"/>
      <c r="H1036" s="81"/>
    </row>
    <row r="1037" spans="1:8" x14ac:dyDescent="0.25">
      <c r="A1037" s="69"/>
      <c r="B1037" s="78"/>
      <c r="C1037" s="70"/>
      <c r="D1037" s="69"/>
      <c r="E1037" s="79"/>
      <c r="F1037" s="80"/>
      <c r="G1037" s="74"/>
      <c r="H1037" s="81"/>
    </row>
    <row r="1038" spans="1:8" x14ac:dyDescent="0.25">
      <c r="A1038" s="69"/>
      <c r="B1038" s="78"/>
      <c r="C1038" s="70"/>
      <c r="D1038" s="69"/>
      <c r="E1038" s="79"/>
      <c r="F1038" s="80"/>
      <c r="G1038" s="74"/>
      <c r="H1038" s="81"/>
    </row>
    <row r="1039" spans="1:8" x14ac:dyDescent="0.25">
      <c r="A1039" s="69"/>
      <c r="B1039" s="78"/>
      <c r="C1039" s="70"/>
      <c r="D1039" s="69"/>
      <c r="E1039" s="79"/>
      <c r="F1039" s="80"/>
      <c r="G1039" s="74"/>
      <c r="H1039" s="81"/>
    </row>
    <row r="1040" spans="1:8" x14ac:dyDescent="0.25">
      <c r="A1040" s="69"/>
      <c r="B1040" s="78"/>
      <c r="C1040" s="70"/>
      <c r="D1040" s="69"/>
      <c r="E1040" s="79"/>
      <c r="F1040" s="80"/>
      <c r="G1040" s="74"/>
      <c r="H1040" s="81"/>
    </row>
    <row r="1041" spans="1:8" x14ac:dyDescent="0.25">
      <c r="A1041" s="69"/>
      <c r="B1041" s="78"/>
      <c r="C1041" s="70"/>
      <c r="D1041" s="69"/>
      <c r="E1041" s="79"/>
      <c r="F1041" s="80"/>
      <c r="G1041" s="74"/>
      <c r="H1041" s="81"/>
    </row>
    <row r="1042" spans="1:8" x14ac:dyDescent="0.25">
      <c r="A1042" s="69"/>
      <c r="B1042" s="78"/>
      <c r="C1042" s="70"/>
      <c r="D1042" s="69"/>
      <c r="E1042" s="79"/>
      <c r="F1042" s="80"/>
      <c r="G1042" s="74"/>
      <c r="H1042" s="81"/>
    </row>
    <row r="1043" spans="1:8" x14ac:dyDescent="0.25">
      <c r="A1043" s="69"/>
      <c r="B1043" s="78"/>
      <c r="C1043" s="70"/>
      <c r="D1043" s="69"/>
      <c r="E1043" s="79"/>
      <c r="F1043" s="80"/>
      <c r="G1043" s="74"/>
      <c r="H1043" s="81"/>
    </row>
    <row r="1044" spans="1:8" x14ac:dyDescent="0.25">
      <c r="A1044" s="69"/>
      <c r="B1044" s="78"/>
      <c r="C1044" s="70"/>
      <c r="D1044" s="69"/>
      <c r="E1044" s="79"/>
      <c r="F1044" s="80"/>
      <c r="G1044" s="74"/>
      <c r="H1044" s="81"/>
    </row>
    <row r="1045" spans="1:8" x14ac:dyDescent="0.25">
      <c r="A1045" s="69"/>
      <c r="B1045" s="78"/>
      <c r="C1045" s="70"/>
      <c r="D1045" s="69"/>
      <c r="E1045" s="79"/>
      <c r="F1045" s="80"/>
      <c r="G1045" s="74"/>
      <c r="H1045" s="81"/>
    </row>
    <row r="1046" spans="1:8" x14ac:dyDescent="0.25">
      <c r="A1046" s="69"/>
      <c r="B1046" s="78"/>
      <c r="C1046" s="70"/>
      <c r="D1046" s="69"/>
      <c r="E1046" s="79"/>
      <c r="F1046" s="80"/>
      <c r="G1046" s="74"/>
      <c r="H1046" s="81"/>
    </row>
    <row r="1047" spans="1:8" x14ac:dyDescent="0.25">
      <c r="A1047" s="69"/>
      <c r="B1047" s="78"/>
      <c r="C1047" s="70"/>
      <c r="D1047" s="69"/>
      <c r="E1047" s="79"/>
      <c r="F1047" s="80"/>
      <c r="G1047" s="74"/>
      <c r="H1047" s="81"/>
    </row>
    <row r="1048" spans="1:8" x14ac:dyDescent="0.25">
      <c r="A1048" s="69"/>
      <c r="B1048" s="78"/>
      <c r="C1048" s="70"/>
      <c r="D1048" s="69"/>
      <c r="E1048" s="79"/>
      <c r="F1048" s="80"/>
      <c r="G1048" s="74"/>
      <c r="H1048" s="81"/>
    </row>
    <row r="1049" spans="1:8" x14ac:dyDescent="0.25">
      <c r="A1049" s="69"/>
      <c r="B1049" s="78"/>
      <c r="C1049" s="70"/>
      <c r="D1049" s="69"/>
      <c r="E1049" s="79"/>
      <c r="F1049" s="80"/>
      <c r="G1049" s="74"/>
      <c r="H1049" s="81"/>
    </row>
    <row r="1050" spans="1:8" x14ac:dyDescent="0.25">
      <c r="A1050" s="69"/>
      <c r="B1050" s="78"/>
      <c r="C1050" s="70"/>
      <c r="D1050" s="69"/>
      <c r="E1050" s="79"/>
      <c r="F1050" s="80"/>
      <c r="G1050" s="74"/>
      <c r="H1050" s="81"/>
    </row>
    <row r="1051" spans="1:8" x14ac:dyDescent="0.25">
      <c r="A1051" s="69"/>
      <c r="B1051" s="78"/>
      <c r="C1051" s="70"/>
      <c r="D1051" s="69"/>
      <c r="E1051" s="79"/>
      <c r="F1051" s="80"/>
      <c r="G1051" s="74"/>
      <c r="H1051" s="81"/>
    </row>
    <row r="1052" spans="1:8" x14ac:dyDescent="0.25">
      <c r="A1052" s="69"/>
      <c r="B1052" s="78"/>
      <c r="C1052" s="70"/>
      <c r="D1052" s="69"/>
      <c r="E1052" s="79"/>
      <c r="F1052" s="80"/>
      <c r="G1052" s="74"/>
      <c r="H1052" s="81"/>
    </row>
    <row r="1053" spans="1:8" x14ac:dyDescent="0.25">
      <c r="A1053" s="69"/>
      <c r="B1053" s="78"/>
      <c r="C1053" s="70"/>
      <c r="D1053" s="69"/>
      <c r="E1053" s="79"/>
      <c r="F1053" s="80"/>
      <c r="G1053" s="74"/>
      <c r="H1053" s="81"/>
    </row>
    <row r="1054" spans="1:8" x14ac:dyDescent="0.25">
      <c r="A1054" s="69"/>
      <c r="B1054" s="78"/>
      <c r="C1054" s="70"/>
      <c r="D1054" s="69"/>
      <c r="E1054" s="79"/>
      <c r="F1054" s="80"/>
      <c r="G1054" s="74"/>
      <c r="H1054" s="81"/>
    </row>
    <row r="1055" spans="1:8" x14ac:dyDescent="0.25">
      <c r="A1055" s="69"/>
      <c r="B1055" s="78"/>
      <c r="C1055" s="70"/>
      <c r="D1055" s="69"/>
      <c r="E1055" s="79"/>
      <c r="F1055" s="80"/>
      <c r="G1055" s="74"/>
      <c r="H1055" s="81"/>
    </row>
    <row r="1056" spans="1:8" x14ac:dyDescent="0.25">
      <c r="A1056" s="69"/>
      <c r="B1056" s="78"/>
      <c r="C1056" s="70"/>
      <c r="D1056" s="69"/>
      <c r="E1056" s="79"/>
      <c r="F1056" s="80"/>
      <c r="G1056" s="74"/>
      <c r="H1056" s="81"/>
    </row>
    <row r="1057" spans="1:8" x14ac:dyDescent="0.25">
      <c r="A1057" s="69"/>
      <c r="B1057" s="78"/>
      <c r="C1057" s="70"/>
      <c r="D1057" s="69"/>
      <c r="E1057" s="79"/>
      <c r="F1057" s="80"/>
      <c r="G1057" s="74"/>
      <c r="H1057" s="81"/>
    </row>
    <row r="1058" spans="1:8" x14ac:dyDescent="0.25">
      <c r="A1058" s="69"/>
      <c r="B1058" s="78"/>
      <c r="C1058" s="70"/>
      <c r="D1058" s="69"/>
      <c r="E1058" s="79"/>
      <c r="F1058" s="80"/>
      <c r="G1058" s="74"/>
      <c r="H1058" s="81"/>
    </row>
    <row r="1059" spans="1:8" x14ac:dyDescent="0.25">
      <c r="A1059" s="69"/>
      <c r="B1059" s="78"/>
      <c r="C1059" s="70"/>
      <c r="D1059" s="69"/>
      <c r="E1059" s="79"/>
      <c r="F1059" s="80"/>
      <c r="G1059" s="74"/>
      <c r="H1059" s="81"/>
    </row>
    <row r="1060" spans="1:8" x14ac:dyDescent="0.25">
      <c r="A1060" s="69"/>
      <c r="B1060" s="78"/>
      <c r="C1060" s="70"/>
      <c r="D1060" s="69"/>
      <c r="E1060" s="79"/>
      <c r="F1060" s="80"/>
      <c r="G1060" s="74"/>
      <c r="H1060" s="81"/>
    </row>
    <row r="1061" spans="1:8" x14ac:dyDescent="0.25">
      <c r="A1061" s="69"/>
      <c r="B1061" s="78"/>
      <c r="C1061" s="70"/>
      <c r="D1061" s="69"/>
      <c r="E1061" s="79"/>
      <c r="F1061" s="80"/>
      <c r="G1061" s="74"/>
      <c r="H1061" s="81"/>
    </row>
    <row r="1062" spans="1:8" x14ac:dyDescent="0.25">
      <c r="A1062" s="69"/>
      <c r="B1062" s="78"/>
      <c r="C1062" s="70"/>
      <c r="D1062" s="69"/>
      <c r="E1062" s="79"/>
      <c r="F1062" s="80"/>
      <c r="G1062" s="74"/>
      <c r="H1062" s="81"/>
    </row>
    <row r="1063" spans="1:8" x14ac:dyDescent="0.25">
      <c r="A1063" s="69"/>
      <c r="B1063" s="78"/>
      <c r="C1063" s="70"/>
      <c r="D1063" s="69"/>
      <c r="E1063" s="79"/>
      <c r="F1063" s="80"/>
      <c r="G1063" s="74"/>
      <c r="H1063" s="81"/>
    </row>
    <row r="1064" spans="1:8" x14ac:dyDescent="0.25">
      <c r="A1064" s="69"/>
      <c r="B1064" s="78"/>
      <c r="C1064" s="70"/>
      <c r="D1064" s="69"/>
      <c r="E1064" s="79"/>
      <c r="F1064" s="80"/>
      <c r="G1064" s="74"/>
      <c r="H1064" s="81"/>
    </row>
    <row r="1065" spans="1:8" x14ac:dyDescent="0.25">
      <c r="A1065" s="69"/>
      <c r="B1065" s="78"/>
      <c r="C1065" s="70"/>
      <c r="D1065" s="69"/>
      <c r="E1065" s="79"/>
      <c r="F1065" s="80"/>
      <c r="G1065" s="74"/>
      <c r="H1065" s="81"/>
    </row>
    <row r="1066" spans="1:8" x14ac:dyDescent="0.25">
      <c r="A1066" s="69"/>
      <c r="B1066" s="78"/>
      <c r="C1066" s="70"/>
      <c r="D1066" s="69"/>
      <c r="E1066" s="79"/>
      <c r="F1066" s="80"/>
      <c r="G1066" s="74"/>
      <c r="H1066" s="81"/>
    </row>
    <row r="1067" spans="1:8" x14ac:dyDescent="0.25">
      <c r="A1067" s="69"/>
      <c r="B1067" s="78"/>
      <c r="C1067" s="70"/>
      <c r="D1067" s="69"/>
      <c r="E1067" s="79"/>
      <c r="F1067" s="80"/>
      <c r="G1067" s="74"/>
      <c r="H1067" s="81"/>
    </row>
    <row r="1068" spans="1:8" x14ac:dyDescent="0.25">
      <c r="A1068" s="69"/>
      <c r="B1068" s="78"/>
      <c r="C1068" s="70"/>
      <c r="D1068" s="69"/>
      <c r="E1068" s="79"/>
      <c r="F1068" s="80"/>
      <c r="G1068" s="74"/>
      <c r="H1068" s="81"/>
    </row>
    <row r="1069" spans="1:8" x14ac:dyDescent="0.25">
      <c r="A1069" s="69"/>
      <c r="B1069" s="78"/>
      <c r="C1069" s="70"/>
      <c r="D1069" s="69"/>
      <c r="E1069" s="79"/>
      <c r="F1069" s="80"/>
      <c r="G1069" s="74"/>
      <c r="H1069" s="81"/>
    </row>
    <row r="1070" spans="1:8" x14ac:dyDescent="0.25">
      <c r="A1070" s="69"/>
      <c r="B1070" s="78"/>
      <c r="C1070" s="70"/>
      <c r="D1070" s="69"/>
      <c r="E1070" s="79"/>
      <c r="F1070" s="80"/>
      <c r="G1070" s="74"/>
      <c r="H1070" s="81"/>
    </row>
    <row r="1071" spans="1:8" x14ac:dyDescent="0.25">
      <c r="A1071" s="69"/>
      <c r="B1071" s="78"/>
      <c r="C1071" s="70"/>
      <c r="D1071" s="69"/>
      <c r="E1071" s="79"/>
      <c r="F1071" s="80"/>
      <c r="G1071" s="74"/>
      <c r="H1071" s="81"/>
    </row>
    <row r="1072" spans="1:8" x14ac:dyDescent="0.25">
      <c r="A1072" s="69"/>
      <c r="B1072" s="78"/>
      <c r="C1072" s="70"/>
      <c r="D1072" s="69"/>
      <c r="E1072" s="79"/>
      <c r="F1072" s="80"/>
      <c r="G1072" s="74"/>
      <c r="H1072" s="81"/>
    </row>
    <row r="1073" spans="1:8" x14ac:dyDescent="0.25">
      <c r="A1073" s="69"/>
      <c r="B1073" s="78"/>
      <c r="C1073" s="70"/>
      <c r="D1073" s="69"/>
      <c r="E1073" s="79"/>
      <c r="F1073" s="80"/>
      <c r="G1073" s="74"/>
      <c r="H1073" s="81"/>
    </row>
    <row r="1074" spans="1:8" x14ac:dyDescent="0.25">
      <c r="A1074" s="69"/>
      <c r="B1074" s="78"/>
      <c r="C1074" s="70"/>
      <c r="D1074" s="69"/>
      <c r="E1074" s="79"/>
      <c r="F1074" s="80"/>
      <c r="G1074" s="74"/>
      <c r="H1074" s="81"/>
    </row>
    <row r="1075" spans="1:8" x14ac:dyDescent="0.25">
      <c r="A1075" s="69"/>
      <c r="B1075" s="78"/>
      <c r="C1075" s="70"/>
      <c r="D1075" s="69"/>
      <c r="E1075" s="79"/>
      <c r="F1075" s="80"/>
      <c r="G1075" s="74"/>
      <c r="H1075" s="81"/>
    </row>
    <row r="1076" spans="1:8" x14ac:dyDescent="0.25">
      <c r="A1076" s="69"/>
      <c r="B1076" s="78"/>
      <c r="C1076" s="70"/>
      <c r="D1076" s="69"/>
      <c r="E1076" s="79"/>
      <c r="F1076" s="80"/>
      <c r="G1076" s="74"/>
      <c r="H1076" s="81"/>
    </row>
    <row r="1077" spans="1:8" x14ac:dyDescent="0.25">
      <c r="A1077" s="69"/>
      <c r="B1077" s="78"/>
      <c r="C1077" s="70"/>
      <c r="D1077" s="69"/>
      <c r="E1077" s="79"/>
      <c r="F1077" s="80"/>
      <c r="G1077" s="74"/>
      <c r="H1077" s="81"/>
    </row>
    <row r="1078" spans="1:8" x14ac:dyDescent="0.25">
      <c r="A1078" s="69"/>
      <c r="B1078" s="78"/>
      <c r="C1078" s="70"/>
      <c r="D1078" s="69"/>
      <c r="E1078" s="79"/>
      <c r="F1078" s="80"/>
      <c r="G1078" s="74"/>
      <c r="H1078" s="81"/>
    </row>
    <row r="1079" spans="1:8" x14ac:dyDescent="0.25">
      <c r="A1079" s="69"/>
      <c r="B1079" s="78"/>
      <c r="C1079" s="70"/>
      <c r="D1079" s="69"/>
      <c r="E1079" s="79"/>
      <c r="F1079" s="80"/>
      <c r="G1079" s="74"/>
      <c r="H1079" s="81"/>
    </row>
    <row r="1080" spans="1:8" x14ac:dyDescent="0.25">
      <c r="A1080" s="69"/>
      <c r="B1080" s="78"/>
      <c r="C1080" s="70"/>
      <c r="D1080" s="69"/>
      <c r="E1080" s="79"/>
      <c r="F1080" s="80"/>
      <c r="G1080" s="74"/>
      <c r="H1080" s="81"/>
    </row>
    <row r="1081" spans="1:8" x14ac:dyDescent="0.25">
      <c r="A1081" s="69"/>
      <c r="B1081" s="78"/>
      <c r="C1081" s="70"/>
      <c r="D1081" s="69"/>
      <c r="E1081" s="79"/>
      <c r="F1081" s="80"/>
      <c r="G1081" s="74"/>
      <c r="H1081" s="81"/>
    </row>
    <row r="1082" spans="1:8" x14ac:dyDescent="0.25">
      <c r="A1082" s="69"/>
      <c r="B1082" s="78"/>
      <c r="C1082" s="70"/>
      <c r="D1082" s="69"/>
      <c r="E1082" s="79"/>
      <c r="F1082" s="80"/>
      <c r="G1082" s="74"/>
      <c r="H1082" s="81"/>
    </row>
    <row r="1083" spans="1:8" x14ac:dyDescent="0.25">
      <c r="A1083" s="69"/>
      <c r="B1083" s="78"/>
      <c r="C1083" s="70"/>
      <c r="D1083" s="69"/>
      <c r="E1083" s="79"/>
      <c r="F1083" s="80"/>
      <c r="G1083" s="74"/>
      <c r="H1083" s="81"/>
    </row>
    <row r="1084" spans="1:8" x14ac:dyDescent="0.25">
      <c r="A1084" s="69"/>
      <c r="B1084" s="78"/>
      <c r="C1084" s="70"/>
      <c r="D1084" s="69"/>
      <c r="E1084" s="79"/>
      <c r="F1084" s="80"/>
      <c r="G1084" s="74"/>
      <c r="H1084" s="81"/>
    </row>
    <row r="1085" spans="1:8" x14ac:dyDescent="0.25">
      <c r="A1085" s="69"/>
      <c r="B1085" s="78"/>
      <c r="C1085" s="70"/>
      <c r="D1085" s="69"/>
      <c r="E1085" s="79"/>
      <c r="F1085" s="80"/>
      <c r="G1085" s="74"/>
      <c r="H1085" s="81"/>
    </row>
    <row r="1086" spans="1:8" x14ac:dyDescent="0.25">
      <c r="A1086" s="69"/>
      <c r="B1086" s="78"/>
      <c r="C1086" s="70"/>
      <c r="D1086" s="69"/>
      <c r="E1086" s="79"/>
      <c r="F1086" s="80"/>
      <c r="G1086" s="74"/>
      <c r="H1086" s="81"/>
    </row>
    <row r="1087" spans="1:8" x14ac:dyDescent="0.25">
      <c r="A1087" s="69"/>
      <c r="B1087" s="78"/>
      <c r="C1087" s="70"/>
      <c r="D1087" s="69"/>
      <c r="E1087" s="79"/>
      <c r="F1087" s="80"/>
      <c r="G1087" s="74"/>
      <c r="H1087" s="81"/>
    </row>
    <row r="1088" spans="1:8" x14ac:dyDescent="0.25">
      <c r="A1088" s="69"/>
      <c r="B1088" s="78"/>
      <c r="C1088" s="70"/>
      <c r="D1088" s="69"/>
      <c r="E1088" s="79"/>
      <c r="F1088" s="80"/>
      <c r="G1088" s="74"/>
      <c r="H1088" s="81"/>
    </row>
    <row r="1089" spans="1:8" x14ac:dyDescent="0.25">
      <c r="A1089" s="69"/>
      <c r="B1089" s="78"/>
      <c r="C1089" s="70"/>
      <c r="D1089" s="69"/>
      <c r="E1089" s="79"/>
      <c r="F1089" s="80"/>
      <c r="G1089" s="74"/>
      <c r="H1089" s="81"/>
    </row>
    <row r="1090" spans="1:8" x14ac:dyDescent="0.25">
      <c r="A1090" s="69"/>
      <c r="B1090" s="78"/>
      <c r="C1090" s="70"/>
      <c r="D1090" s="69"/>
      <c r="E1090" s="79"/>
      <c r="F1090" s="80"/>
      <c r="G1090" s="74"/>
      <c r="H1090" s="81"/>
    </row>
    <row r="1091" spans="1:8" x14ac:dyDescent="0.25">
      <c r="A1091" s="69"/>
      <c r="B1091" s="78"/>
      <c r="C1091" s="70"/>
      <c r="D1091" s="69"/>
      <c r="E1091" s="79"/>
      <c r="F1091" s="80"/>
      <c r="G1091" s="74"/>
      <c r="H1091" s="81"/>
    </row>
    <row r="1092" spans="1:8" x14ac:dyDescent="0.25">
      <c r="A1092" s="69"/>
      <c r="B1092" s="78"/>
      <c r="C1092" s="70"/>
      <c r="D1092" s="69"/>
      <c r="E1092" s="79"/>
      <c r="F1092" s="80"/>
      <c r="G1092" s="74"/>
      <c r="H1092" s="81"/>
    </row>
    <row r="1093" spans="1:8" x14ac:dyDescent="0.25">
      <c r="A1093" s="69"/>
      <c r="B1093" s="78"/>
      <c r="C1093" s="70"/>
      <c r="D1093" s="69"/>
      <c r="E1093" s="79"/>
      <c r="F1093" s="80"/>
      <c r="G1093" s="74"/>
      <c r="H1093" s="81"/>
    </row>
    <row r="1094" spans="1:8" x14ac:dyDescent="0.25">
      <c r="A1094" s="69"/>
      <c r="B1094" s="78"/>
      <c r="C1094" s="70"/>
      <c r="D1094" s="69"/>
      <c r="E1094" s="79"/>
      <c r="F1094" s="80"/>
      <c r="G1094" s="74"/>
      <c r="H1094" s="81"/>
    </row>
    <row r="1095" spans="1:8" x14ac:dyDescent="0.25">
      <c r="A1095" s="69"/>
      <c r="B1095" s="78"/>
      <c r="C1095" s="70"/>
      <c r="D1095" s="69"/>
      <c r="E1095" s="79"/>
      <c r="F1095" s="80"/>
      <c r="G1095" s="74"/>
      <c r="H1095" s="81"/>
    </row>
    <row r="1096" spans="1:8" x14ac:dyDescent="0.25">
      <c r="A1096" s="69"/>
      <c r="B1096" s="78"/>
      <c r="C1096" s="70"/>
      <c r="D1096" s="69"/>
      <c r="E1096" s="79"/>
      <c r="F1096" s="80"/>
      <c r="G1096" s="74"/>
      <c r="H1096" s="81"/>
    </row>
    <row r="1097" spans="1:8" x14ac:dyDescent="0.25">
      <c r="A1097" s="69"/>
      <c r="B1097" s="78"/>
      <c r="C1097" s="70"/>
      <c r="D1097" s="69"/>
      <c r="E1097" s="79"/>
      <c r="F1097" s="80"/>
      <c r="G1097" s="74"/>
      <c r="H1097" s="81"/>
    </row>
    <row r="1098" spans="1:8" x14ac:dyDescent="0.25">
      <c r="A1098" s="69"/>
      <c r="B1098" s="78"/>
      <c r="C1098" s="70"/>
      <c r="D1098" s="69"/>
      <c r="E1098" s="79"/>
      <c r="F1098" s="80"/>
      <c r="G1098" s="74"/>
      <c r="H1098" s="81"/>
    </row>
    <row r="1099" spans="1:8" x14ac:dyDescent="0.25">
      <c r="A1099" s="69"/>
      <c r="B1099" s="78"/>
      <c r="C1099" s="70"/>
      <c r="D1099" s="69"/>
      <c r="E1099" s="79"/>
      <c r="F1099" s="80"/>
      <c r="G1099" s="74"/>
      <c r="H1099" s="81"/>
    </row>
    <row r="1100" spans="1:8" x14ac:dyDescent="0.25">
      <c r="A1100" s="69"/>
      <c r="B1100" s="78"/>
      <c r="C1100" s="70"/>
      <c r="D1100" s="69"/>
      <c r="E1100" s="79"/>
      <c r="F1100" s="80"/>
      <c r="G1100" s="74"/>
      <c r="H1100" s="81"/>
    </row>
    <row r="1101" spans="1:8" x14ac:dyDescent="0.25">
      <c r="A1101" s="69"/>
      <c r="B1101" s="78"/>
      <c r="C1101" s="70"/>
      <c r="D1101" s="69"/>
      <c r="E1101" s="79"/>
      <c r="F1101" s="80"/>
      <c r="G1101" s="74"/>
      <c r="H1101" s="81"/>
    </row>
    <row r="1102" spans="1:8" x14ac:dyDescent="0.25">
      <c r="A1102" s="69"/>
      <c r="B1102" s="78"/>
      <c r="C1102" s="70"/>
      <c r="D1102" s="69"/>
      <c r="E1102" s="79"/>
      <c r="F1102" s="80"/>
      <c r="G1102" s="74"/>
      <c r="H1102" s="81"/>
    </row>
    <row r="1103" spans="1:8" x14ac:dyDescent="0.25">
      <c r="A1103" s="69"/>
      <c r="B1103" s="78"/>
      <c r="C1103" s="70"/>
      <c r="D1103" s="69"/>
      <c r="E1103" s="79"/>
      <c r="F1103" s="80"/>
      <c r="G1103" s="74"/>
      <c r="H1103" s="81"/>
    </row>
    <row r="1104" spans="1:8" x14ac:dyDescent="0.25">
      <c r="A1104" s="69"/>
      <c r="B1104" s="78"/>
      <c r="C1104" s="70"/>
      <c r="D1104" s="69"/>
      <c r="E1104" s="79"/>
      <c r="F1104" s="80"/>
      <c r="G1104" s="74"/>
      <c r="H1104" s="81"/>
    </row>
    <row r="1105" spans="1:8" x14ac:dyDescent="0.25">
      <c r="A1105" s="69"/>
      <c r="B1105" s="78"/>
      <c r="C1105" s="70"/>
      <c r="D1105" s="69"/>
      <c r="E1105" s="79"/>
      <c r="F1105" s="80"/>
      <c r="G1105" s="74"/>
      <c r="H1105" s="81"/>
    </row>
    <row r="1106" spans="1:8" x14ac:dyDescent="0.25">
      <c r="A1106" s="69"/>
      <c r="B1106" s="78"/>
      <c r="C1106" s="70"/>
      <c r="D1106" s="69"/>
      <c r="E1106" s="79"/>
      <c r="F1106" s="80"/>
      <c r="G1106" s="74"/>
      <c r="H1106" s="81"/>
    </row>
    <row r="1107" spans="1:8" x14ac:dyDescent="0.25">
      <c r="A1107" s="69"/>
      <c r="B1107" s="78"/>
      <c r="C1107" s="70"/>
      <c r="D1107" s="69"/>
      <c r="E1107" s="79"/>
      <c r="F1107" s="80"/>
      <c r="G1107" s="74"/>
      <c r="H1107" s="81"/>
    </row>
    <row r="1108" spans="1:8" x14ac:dyDescent="0.25">
      <c r="A1108" s="69"/>
      <c r="B1108" s="78"/>
      <c r="C1108" s="70"/>
      <c r="D1108" s="69"/>
      <c r="E1108" s="79"/>
      <c r="F1108" s="80"/>
      <c r="G1108" s="74"/>
      <c r="H1108" s="81"/>
    </row>
    <row r="1109" spans="1:8" x14ac:dyDescent="0.25">
      <c r="A1109" s="69"/>
      <c r="B1109" s="78"/>
      <c r="C1109" s="70"/>
      <c r="D1109" s="69"/>
      <c r="E1109" s="79"/>
      <c r="F1109" s="80"/>
      <c r="G1109" s="74"/>
      <c r="H1109" s="81"/>
    </row>
    <row r="1110" spans="1:8" x14ac:dyDescent="0.25">
      <c r="A1110" s="69"/>
      <c r="B1110" s="78"/>
      <c r="C1110" s="70"/>
      <c r="D1110" s="69"/>
      <c r="E1110" s="79"/>
      <c r="F1110" s="80"/>
      <c r="G1110" s="74"/>
      <c r="H1110" s="81"/>
    </row>
    <row r="1111" spans="1:8" x14ac:dyDescent="0.25">
      <c r="A1111" s="69"/>
      <c r="B1111" s="78"/>
      <c r="C1111" s="70"/>
      <c r="D1111" s="69"/>
      <c r="E1111" s="79"/>
      <c r="F1111" s="80"/>
      <c r="G1111" s="74"/>
      <c r="H1111" s="81"/>
    </row>
    <row r="1112" spans="1:8" x14ac:dyDescent="0.25">
      <c r="A1112" s="69"/>
      <c r="B1112" s="78"/>
      <c r="C1112" s="70"/>
      <c r="D1112" s="69"/>
      <c r="E1112" s="79"/>
      <c r="F1112" s="80"/>
      <c r="G1112" s="74"/>
      <c r="H1112" s="81"/>
    </row>
    <row r="1113" spans="1:8" x14ac:dyDescent="0.25">
      <c r="A1113" s="69"/>
      <c r="B1113" s="78"/>
      <c r="C1113" s="70"/>
      <c r="D1113" s="69"/>
      <c r="E1113" s="79"/>
      <c r="F1113" s="80"/>
      <c r="G1113" s="74"/>
      <c r="H1113" s="81"/>
    </row>
    <row r="1114" spans="1:8" x14ac:dyDescent="0.25">
      <c r="A1114" s="69"/>
      <c r="B1114" s="78"/>
      <c r="C1114" s="70"/>
      <c r="D1114" s="69"/>
      <c r="E1114" s="79"/>
      <c r="F1114" s="80"/>
      <c r="G1114" s="74"/>
      <c r="H1114" s="81"/>
    </row>
    <row r="1115" spans="1:8" x14ac:dyDescent="0.25">
      <c r="A1115" s="69"/>
      <c r="B1115" s="78"/>
      <c r="C1115" s="70"/>
      <c r="D1115" s="69"/>
      <c r="E1115" s="79"/>
      <c r="F1115" s="80"/>
      <c r="G1115" s="74"/>
      <c r="H1115" s="81"/>
    </row>
    <row r="1116" spans="1:8" x14ac:dyDescent="0.25">
      <c r="A1116" s="69"/>
      <c r="B1116" s="78"/>
      <c r="C1116" s="70"/>
      <c r="D1116" s="69"/>
      <c r="E1116" s="79"/>
      <c r="F1116" s="80"/>
      <c r="G1116" s="74"/>
      <c r="H1116" s="81"/>
    </row>
    <row r="1117" spans="1:8" x14ac:dyDescent="0.25">
      <c r="A1117" s="69"/>
      <c r="B1117" s="78"/>
      <c r="C1117" s="70"/>
      <c r="D1117" s="69"/>
      <c r="E1117" s="79"/>
      <c r="F1117" s="80"/>
      <c r="G1117" s="74"/>
      <c r="H1117" s="81"/>
    </row>
    <row r="1118" spans="1:8" x14ac:dyDescent="0.25">
      <c r="A1118" s="69"/>
      <c r="B1118" s="78"/>
      <c r="C1118" s="70"/>
      <c r="D1118" s="69"/>
      <c r="E1118" s="79"/>
      <c r="F1118" s="80"/>
      <c r="G1118" s="74"/>
      <c r="H1118" s="81"/>
    </row>
    <row r="1119" spans="1:8" x14ac:dyDescent="0.25">
      <c r="A1119" s="69"/>
      <c r="B1119" s="78"/>
      <c r="C1119" s="70"/>
      <c r="D1119" s="69"/>
      <c r="E1119" s="79"/>
      <c r="F1119" s="80"/>
      <c r="G1119" s="74"/>
      <c r="H1119" s="81"/>
    </row>
    <row r="1120" spans="1:8" x14ac:dyDescent="0.25">
      <c r="A1120" s="69"/>
      <c r="B1120" s="78"/>
      <c r="C1120" s="70"/>
      <c r="D1120" s="69"/>
      <c r="E1120" s="79"/>
      <c r="F1120" s="80"/>
      <c r="G1120" s="74"/>
      <c r="H1120" s="81"/>
    </row>
    <row r="1121" spans="1:8" x14ac:dyDescent="0.25">
      <c r="A1121" s="69"/>
      <c r="B1121" s="78"/>
      <c r="C1121" s="70"/>
      <c r="D1121" s="69"/>
      <c r="E1121" s="79"/>
      <c r="F1121" s="80"/>
      <c r="G1121" s="74"/>
      <c r="H1121" s="81"/>
    </row>
    <row r="1122" spans="1:8" x14ac:dyDescent="0.25">
      <c r="A1122" s="69"/>
      <c r="B1122" s="78"/>
      <c r="C1122" s="70"/>
      <c r="D1122" s="69"/>
      <c r="E1122" s="79"/>
      <c r="F1122" s="80"/>
      <c r="G1122" s="74"/>
      <c r="H1122" s="81"/>
    </row>
    <row r="1123" spans="1:8" x14ac:dyDescent="0.25">
      <c r="A1123" s="69"/>
      <c r="B1123" s="78"/>
      <c r="C1123" s="70"/>
      <c r="D1123" s="69"/>
      <c r="E1123" s="79"/>
      <c r="F1123" s="80"/>
      <c r="G1123" s="74"/>
      <c r="H1123" s="81"/>
    </row>
    <row r="1124" spans="1:8" x14ac:dyDescent="0.25">
      <c r="A1124" s="69"/>
      <c r="B1124" s="78"/>
      <c r="C1124" s="70"/>
      <c r="D1124" s="69"/>
      <c r="E1124" s="79"/>
      <c r="F1124" s="80"/>
      <c r="G1124" s="74"/>
      <c r="H1124" s="81"/>
    </row>
    <row r="1125" spans="1:8" x14ac:dyDescent="0.25">
      <c r="A1125" s="69"/>
      <c r="B1125" s="78"/>
      <c r="C1125" s="70"/>
      <c r="D1125" s="69"/>
      <c r="E1125" s="79"/>
      <c r="F1125" s="80"/>
      <c r="G1125" s="74"/>
      <c r="H1125" s="81"/>
    </row>
    <row r="1126" spans="1:8" x14ac:dyDescent="0.25">
      <c r="A1126" s="69"/>
      <c r="B1126" s="78"/>
      <c r="C1126" s="70"/>
      <c r="D1126" s="69"/>
      <c r="E1126" s="79"/>
      <c r="F1126" s="80"/>
      <c r="G1126" s="74"/>
      <c r="H1126" s="81"/>
    </row>
    <row r="1127" spans="1:8" x14ac:dyDescent="0.25">
      <c r="A1127" s="69"/>
      <c r="B1127" s="78"/>
      <c r="C1127" s="70"/>
      <c r="D1127" s="69"/>
      <c r="E1127" s="79"/>
      <c r="F1127" s="80"/>
      <c r="G1127" s="74"/>
      <c r="H1127" s="81"/>
    </row>
    <row r="1128" spans="1:8" x14ac:dyDescent="0.25">
      <c r="A1128" s="69"/>
      <c r="B1128" s="78"/>
      <c r="C1128" s="70"/>
      <c r="D1128" s="69"/>
      <c r="E1128" s="79"/>
      <c r="F1128" s="80"/>
      <c r="G1128" s="74"/>
      <c r="H1128" s="81"/>
    </row>
    <row r="1129" spans="1:8" x14ac:dyDescent="0.25">
      <c r="A1129" s="69"/>
      <c r="B1129" s="78"/>
      <c r="C1129" s="70"/>
      <c r="D1129" s="69"/>
      <c r="E1129" s="79"/>
      <c r="F1129" s="80"/>
      <c r="G1129" s="74"/>
      <c r="H1129" s="81"/>
    </row>
    <row r="1130" spans="1:8" x14ac:dyDescent="0.25">
      <c r="A1130" s="69"/>
      <c r="B1130" s="78"/>
      <c r="C1130" s="70"/>
      <c r="D1130" s="69"/>
      <c r="E1130" s="79"/>
      <c r="F1130" s="80"/>
      <c r="G1130" s="74"/>
      <c r="H1130" s="81"/>
    </row>
    <row r="1131" spans="1:8" x14ac:dyDescent="0.25">
      <c r="A1131" s="69"/>
      <c r="B1131" s="78"/>
      <c r="C1131" s="70"/>
      <c r="D1131" s="69"/>
      <c r="E1131" s="79"/>
      <c r="F1131" s="80"/>
      <c r="G1131" s="74"/>
      <c r="H1131" s="81"/>
    </row>
    <row r="1132" spans="1:8" x14ac:dyDescent="0.25">
      <c r="A1132" s="69"/>
      <c r="B1132" s="78"/>
      <c r="C1132" s="70"/>
      <c r="D1132" s="69"/>
      <c r="E1132" s="79"/>
      <c r="F1132" s="80"/>
      <c r="G1132" s="74"/>
      <c r="H1132" s="81"/>
    </row>
    <row r="1133" spans="1:8" x14ac:dyDescent="0.25">
      <c r="A1133" s="69"/>
      <c r="B1133" s="78"/>
      <c r="C1133" s="70"/>
      <c r="D1133" s="69"/>
      <c r="E1133" s="79"/>
      <c r="F1133" s="80"/>
      <c r="G1133" s="74"/>
      <c r="H1133" s="81"/>
    </row>
    <row r="1134" spans="1:8" x14ac:dyDescent="0.25">
      <c r="A1134" s="69"/>
      <c r="B1134" s="78"/>
      <c r="C1134" s="70"/>
      <c r="D1134" s="69"/>
      <c r="E1134" s="79"/>
      <c r="F1134" s="80"/>
      <c r="G1134" s="74"/>
      <c r="H1134" s="81"/>
    </row>
    <row r="1135" spans="1:8" x14ac:dyDescent="0.25">
      <c r="A1135" s="69"/>
      <c r="B1135" s="78"/>
      <c r="C1135" s="70"/>
      <c r="D1135" s="69"/>
      <c r="E1135" s="79"/>
      <c r="F1135" s="80"/>
      <c r="G1135" s="74"/>
      <c r="H1135" s="81"/>
    </row>
    <row r="1136" spans="1:8" x14ac:dyDescent="0.25">
      <c r="A1136" s="69"/>
      <c r="B1136" s="78"/>
      <c r="C1136" s="70"/>
      <c r="D1136" s="69"/>
      <c r="E1136" s="79"/>
      <c r="F1136" s="80"/>
      <c r="G1136" s="74"/>
      <c r="H1136" s="81"/>
    </row>
    <row r="1137" spans="1:8" x14ac:dyDescent="0.25">
      <c r="A1137" s="69"/>
      <c r="B1137" s="78"/>
      <c r="C1137" s="70"/>
      <c r="D1137" s="69"/>
      <c r="E1137" s="79"/>
      <c r="F1137" s="80"/>
      <c r="G1137" s="74"/>
      <c r="H1137" s="81"/>
    </row>
    <row r="1138" spans="1:8" x14ac:dyDescent="0.25">
      <c r="A1138" s="69"/>
      <c r="B1138" s="78"/>
      <c r="C1138" s="70"/>
      <c r="D1138" s="69"/>
      <c r="E1138" s="79"/>
      <c r="F1138" s="80"/>
      <c r="G1138" s="74"/>
      <c r="H1138" s="81"/>
    </row>
    <row r="1139" spans="1:8" x14ac:dyDescent="0.25">
      <c r="A1139" s="69"/>
      <c r="B1139" s="78"/>
      <c r="C1139" s="70"/>
      <c r="D1139" s="69"/>
      <c r="E1139" s="79"/>
      <c r="F1139" s="80"/>
      <c r="G1139" s="74"/>
      <c r="H1139" s="81"/>
    </row>
    <row r="1140" spans="1:8" x14ac:dyDescent="0.25">
      <c r="A1140" s="69"/>
      <c r="B1140" s="78"/>
      <c r="C1140" s="70"/>
      <c r="D1140" s="69"/>
      <c r="E1140" s="79"/>
      <c r="F1140" s="80"/>
      <c r="G1140" s="74"/>
      <c r="H1140" s="81"/>
    </row>
    <row r="1141" spans="1:8" x14ac:dyDescent="0.25">
      <c r="A1141" s="69"/>
      <c r="B1141" s="78"/>
      <c r="C1141" s="70"/>
      <c r="D1141" s="69"/>
      <c r="E1141" s="79"/>
      <c r="F1141" s="80"/>
      <c r="G1141" s="74"/>
      <c r="H1141" s="81"/>
    </row>
    <row r="1142" spans="1:8" x14ac:dyDescent="0.25">
      <c r="A1142" s="69"/>
      <c r="B1142" s="78"/>
      <c r="C1142" s="70"/>
      <c r="D1142" s="69"/>
      <c r="E1142" s="79"/>
      <c r="F1142" s="80"/>
      <c r="G1142" s="74"/>
      <c r="H1142" s="81"/>
    </row>
    <row r="1143" spans="1:8" x14ac:dyDescent="0.25">
      <c r="A1143" s="69"/>
      <c r="B1143" s="78"/>
      <c r="C1143" s="70"/>
      <c r="D1143" s="69"/>
      <c r="E1143" s="79"/>
      <c r="F1143" s="80"/>
      <c r="G1143" s="74"/>
      <c r="H1143" s="81"/>
    </row>
    <row r="1144" spans="1:8" x14ac:dyDescent="0.25">
      <c r="A1144" s="69"/>
      <c r="B1144" s="78"/>
      <c r="C1144" s="70"/>
      <c r="D1144" s="69"/>
      <c r="E1144" s="79"/>
      <c r="F1144" s="80"/>
      <c r="G1144" s="74"/>
      <c r="H1144" s="81"/>
    </row>
    <row r="1145" spans="1:8" x14ac:dyDescent="0.25">
      <c r="A1145" s="69"/>
      <c r="B1145" s="78"/>
      <c r="C1145" s="70"/>
      <c r="D1145" s="69"/>
      <c r="E1145" s="79"/>
      <c r="F1145" s="80"/>
      <c r="G1145" s="74"/>
      <c r="H1145" s="81"/>
    </row>
    <row r="1146" spans="1:8" x14ac:dyDescent="0.25">
      <c r="A1146" s="69"/>
      <c r="B1146" s="78"/>
      <c r="C1146" s="70"/>
      <c r="D1146" s="69"/>
      <c r="E1146" s="79"/>
      <c r="F1146" s="80"/>
      <c r="G1146" s="74"/>
      <c r="H1146" s="81"/>
    </row>
    <row r="1147" spans="1:8" x14ac:dyDescent="0.25">
      <c r="A1147" s="69"/>
      <c r="B1147" s="78"/>
      <c r="C1147" s="70"/>
      <c r="D1147" s="69"/>
      <c r="E1147" s="79"/>
      <c r="F1147" s="80"/>
      <c r="G1147" s="74"/>
      <c r="H1147" s="81"/>
    </row>
    <row r="1148" spans="1:8" x14ac:dyDescent="0.25">
      <c r="A1148" s="69"/>
      <c r="B1148" s="78"/>
      <c r="C1148" s="70"/>
      <c r="D1148" s="69"/>
      <c r="E1148" s="79"/>
      <c r="F1148" s="80"/>
      <c r="G1148" s="74"/>
      <c r="H1148" s="81"/>
    </row>
    <row r="1149" spans="1:8" x14ac:dyDescent="0.25">
      <c r="A1149" s="69"/>
      <c r="B1149" s="78"/>
      <c r="C1149" s="70"/>
      <c r="D1149" s="69"/>
      <c r="E1149" s="79"/>
      <c r="F1149" s="80"/>
      <c r="G1149" s="74"/>
      <c r="H1149" s="81"/>
    </row>
    <row r="1150" spans="1:8" x14ac:dyDescent="0.25">
      <c r="A1150" s="69"/>
      <c r="B1150" s="78"/>
      <c r="C1150" s="70"/>
      <c r="D1150" s="69"/>
      <c r="E1150" s="79"/>
      <c r="F1150" s="80"/>
      <c r="G1150" s="74"/>
      <c r="H1150" s="81"/>
    </row>
    <row r="1151" spans="1:8" x14ac:dyDescent="0.25">
      <c r="A1151" s="69"/>
      <c r="B1151" s="78"/>
      <c r="C1151" s="70"/>
      <c r="D1151" s="69"/>
      <c r="E1151" s="79"/>
      <c r="F1151" s="80"/>
      <c r="G1151" s="74"/>
      <c r="H1151" s="81"/>
    </row>
    <row r="1152" spans="1:8" x14ac:dyDescent="0.25">
      <c r="A1152" s="69"/>
      <c r="B1152" s="78"/>
      <c r="C1152" s="70"/>
      <c r="D1152" s="69"/>
      <c r="E1152" s="79"/>
      <c r="F1152" s="80"/>
      <c r="G1152" s="74"/>
      <c r="H1152" s="81"/>
    </row>
    <row r="1153" spans="1:8" x14ac:dyDescent="0.25">
      <c r="A1153" s="69"/>
      <c r="B1153" s="78"/>
      <c r="C1153" s="70"/>
      <c r="D1153" s="69"/>
      <c r="E1153" s="79"/>
      <c r="F1153" s="80"/>
      <c r="G1153" s="74"/>
      <c r="H1153" s="81"/>
    </row>
    <row r="1154" spans="1:8" x14ac:dyDescent="0.25">
      <c r="A1154" s="69"/>
      <c r="B1154" s="78"/>
      <c r="C1154" s="70"/>
      <c r="D1154" s="69"/>
      <c r="E1154" s="79"/>
      <c r="F1154" s="80"/>
      <c r="G1154" s="74"/>
      <c r="H1154" s="81"/>
    </row>
    <row r="1155" spans="1:8" x14ac:dyDescent="0.25">
      <c r="A1155" s="69"/>
      <c r="B1155" s="78"/>
      <c r="C1155" s="70"/>
      <c r="D1155" s="69"/>
      <c r="E1155" s="79"/>
      <c r="F1155" s="80"/>
      <c r="G1155" s="74"/>
      <c r="H1155" s="81"/>
    </row>
    <row r="1156" spans="1:8" x14ac:dyDescent="0.25">
      <c r="A1156" s="69"/>
      <c r="B1156" s="78"/>
      <c r="C1156" s="70"/>
      <c r="D1156" s="69"/>
      <c r="E1156" s="79"/>
      <c r="F1156" s="80"/>
      <c r="G1156" s="74"/>
      <c r="H1156" s="81"/>
    </row>
    <row r="1157" spans="1:8" x14ac:dyDescent="0.25">
      <c r="A1157" s="69"/>
      <c r="B1157" s="78"/>
      <c r="C1157" s="70"/>
      <c r="D1157" s="69"/>
      <c r="E1157" s="79"/>
      <c r="F1157" s="80"/>
      <c r="G1157" s="74"/>
      <c r="H1157" s="81"/>
    </row>
    <row r="1158" spans="1:8" x14ac:dyDescent="0.25">
      <c r="A1158" s="69"/>
      <c r="B1158" s="78"/>
      <c r="C1158" s="70"/>
      <c r="D1158" s="69"/>
      <c r="E1158" s="79"/>
      <c r="F1158" s="80"/>
      <c r="G1158" s="74"/>
      <c r="H1158" s="81"/>
    </row>
    <row r="1159" spans="1:8" x14ac:dyDescent="0.25">
      <c r="A1159" s="69"/>
      <c r="B1159" s="78"/>
      <c r="C1159" s="70"/>
      <c r="D1159" s="69"/>
      <c r="E1159" s="79"/>
      <c r="F1159" s="80"/>
      <c r="G1159" s="74"/>
      <c r="H1159" s="81"/>
    </row>
    <row r="1160" spans="1:8" x14ac:dyDescent="0.25">
      <c r="A1160" s="69"/>
      <c r="B1160" s="78"/>
      <c r="C1160" s="70"/>
      <c r="D1160" s="69"/>
      <c r="E1160" s="79"/>
      <c r="F1160" s="80"/>
      <c r="G1160" s="74"/>
      <c r="H1160" s="81"/>
    </row>
    <row r="1161" spans="1:8" x14ac:dyDescent="0.25">
      <c r="A1161" s="69"/>
      <c r="B1161" s="78"/>
      <c r="C1161" s="70"/>
      <c r="D1161" s="69"/>
      <c r="E1161" s="79"/>
      <c r="F1161" s="80"/>
      <c r="G1161" s="74"/>
      <c r="H1161" s="81"/>
    </row>
    <row r="1162" spans="1:8" x14ac:dyDescent="0.25">
      <c r="A1162" s="69"/>
      <c r="B1162" s="78"/>
      <c r="C1162" s="70"/>
      <c r="D1162" s="69"/>
      <c r="E1162" s="79"/>
      <c r="F1162" s="80"/>
      <c r="G1162" s="74"/>
      <c r="H1162" s="81"/>
    </row>
    <row r="1163" spans="1:8" x14ac:dyDescent="0.25">
      <c r="A1163" s="69"/>
      <c r="B1163" s="78"/>
      <c r="C1163" s="70"/>
      <c r="D1163" s="69"/>
      <c r="E1163" s="79"/>
      <c r="F1163" s="80"/>
      <c r="G1163" s="74"/>
      <c r="H1163" s="81"/>
    </row>
    <row r="1164" spans="1:8" x14ac:dyDescent="0.25">
      <c r="A1164" s="69"/>
      <c r="B1164" s="78"/>
      <c r="C1164" s="70"/>
      <c r="D1164" s="69"/>
      <c r="E1164" s="79"/>
      <c r="F1164" s="80"/>
      <c r="G1164" s="74"/>
      <c r="H1164" s="81"/>
    </row>
    <row r="1165" spans="1:8" x14ac:dyDescent="0.25">
      <c r="A1165" s="69"/>
      <c r="B1165" s="78"/>
      <c r="C1165" s="70"/>
      <c r="D1165" s="69"/>
      <c r="E1165" s="79"/>
      <c r="F1165" s="80"/>
      <c r="G1165" s="74"/>
      <c r="H1165" s="81"/>
    </row>
    <row r="1166" spans="1:8" x14ac:dyDescent="0.25">
      <c r="A1166" s="69"/>
      <c r="B1166" s="78"/>
      <c r="C1166" s="70"/>
      <c r="D1166" s="69"/>
      <c r="E1166" s="79"/>
      <c r="F1166" s="80"/>
      <c r="G1166" s="74"/>
      <c r="H1166" s="81"/>
    </row>
    <row r="1167" spans="1:8" x14ac:dyDescent="0.25">
      <c r="A1167" s="69"/>
      <c r="B1167" s="78"/>
      <c r="C1167" s="70"/>
      <c r="D1167" s="69"/>
      <c r="E1167" s="79"/>
      <c r="F1167" s="80"/>
      <c r="G1167" s="74"/>
      <c r="H1167" s="81"/>
    </row>
    <row r="1168" spans="1:8" x14ac:dyDescent="0.25">
      <c r="A1168" s="69"/>
      <c r="B1168" s="78"/>
      <c r="C1168" s="70"/>
      <c r="D1168" s="69"/>
      <c r="E1168" s="79"/>
      <c r="F1168" s="80"/>
      <c r="G1168" s="74"/>
      <c r="H1168" s="81"/>
    </row>
    <row r="1169" spans="1:8" x14ac:dyDescent="0.25">
      <c r="A1169" s="69"/>
      <c r="B1169" s="78"/>
      <c r="C1169" s="70"/>
      <c r="D1169" s="69"/>
      <c r="E1169" s="79"/>
      <c r="F1169" s="80"/>
      <c r="G1169" s="74"/>
      <c r="H1169" s="81"/>
    </row>
    <row r="1170" spans="1:8" x14ac:dyDescent="0.25">
      <c r="A1170" s="69"/>
      <c r="B1170" s="78"/>
      <c r="C1170" s="70"/>
      <c r="D1170" s="69"/>
      <c r="E1170" s="79"/>
      <c r="F1170" s="80"/>
      <c r="G1170" s="74"/>
      <c r="H1170" s="81"/>
    </row>
    <row r="1171" spans="1:8" x14ac:dyDescent="0.25">
      <c r="A1171" s="69"/>
      <c r="B1171" s="78"/>
      <c r="C1171" s="70"/>
      <c r="D1171" s="69"/>
      <c r="E1171" s="79"/>
      <c r="F1171" s="80"/>
      <c r="G1171" s="74"/>
      <c r="H1171" s="81"/>
    </row>
    <row r="1172" spans="1:8" x14ac:dyDescent="0.25">
      <c r="A1172" s="69"/>
      <c r="B1172" s="78"/>
      <c r="C1172" s="70"/>
      <c r="D1172" s="69"/>
      <c r="E1172" s="79"/>
      <c r="F1172" s="80"/>
      <c r="G1172" s="74"/>
      <c r="H1172" s="81"/>
    </row>
    <row r="1173" spans="1:8" x14ac:dyDescent="0.25">
      <c r="A1173" s="69"/>
      <c r="B1173" s="78"/>
      <c r="C1173" s="70"/>
      <c r="D1173" s="69"/>
      <c r="E1173" s="79"/>
      <c r="F1173" s="80"/>
      <c r="G1173" s="74"/>
      <c r="H1173" s="81"/>
    </row>
    <row r="1174" spans="1:8" x14ac:dyDescent="0.25">
      <c r="A1174" s="69"/>
      <c r="B1174" s="78"/>
      <c r="C1174" s="70"/>
      <c r="D1174" s="69"/>
      <c r="E1174" s="79"/>
      <c r="F1174" s="80"/>
      <c r="G1174" s="74"/>
      <c r="H1174" s="81"/>
    </row>
    <row r="1175" spans="1:8" x14ac:dyDescent="0.25">
      <c r="A1175" s="69"/>
      <c r="B1175" s="78"/>
      <c r="C1175" s="70"/>
      <c r="D1175" s="69"/>
      <c r="E1175" s="79"/>
      <c r="F1175" s="80"/>
      <c r="G1175" s="74"/>
      <c r="H1175" s="81"/>
    </row>
    <row r="1176" spans="1:8" x14ac:dyDescent="0.25">
      <c r="A1176" s="69"/>
      <c r="B1176" s="78"/>
      <c r="C1176" s="70"/>
      <c r="D1176" s="69"/>
      <c r="E1176" s="79"/>
      <c r="F1176" s="80"/>
      <c r="G1176" s="74"/>
      <c r="H1176" s="81"/>
    </row>
    <row r="1177" spans="1:8" x14ac:dyDescent="0.25">
      <c r="A1177" s="69"/>
      <c r="B1177" s="78"/>
      <c r="C1177" s="70"/>
      <c r="D1177" s="69"/>
      <c r="E1177" s="79"/>
      <c r="F1177" s="80"/>
      <c r="G1177" s="74"/>
      <c r="H1177" s="81"/>
    </row>
    <row r="1178" spans="1:8" x14ac:dyDescent="0.25">
      <c r="A1178" s="69"/>
      <c r="B1178" s="78"/>
      <c r="C1178" s="70"/>
      <c r="D1178" s="69"/>
      <c r="E1178" s="79"/>
      <c r="F1178" s="80"/>
      <c r="G1178" s="74"/>
      <c r="H1178" s="81"/>
    </row>
    <row r="1179" spans="1:8" x14ac:dyDescent="0.25">
      <c r="A1179" s="69"/>
      <c r="B1179" s="78"/>
      <c r="C1179" s="70"/>
      <c r="D1179" s="69"/>
      <c r="E1179" s="79"/>
      <c r="F1179" s="80"/>
      <c r="G1179" s="74"/>
      <c r="H1179" s="81"/>
    </row>
    <row r="1180" spans="1:8" x14ac:dyDescent="0.25">
      <c r="A1180" s="69"/>
      <c r="B1180" s="78"/>
      <c r="C1180" s="70"/>
      <c r="D1180" s="69"/>
      <c r="E1180" s="79"/>
      <c r="F1180" s="80"/>
      <c r="G1180" s="74"/>
      <c r="H1180" s="81"/>
    </row>
    <row r="1181" spans="1:8" x14ac:dyDescent="0.25">
      <c r="A1181" s="69"/>
      <c r="B1181" s="78"/>
      <c r="C1181" s="70"/>
      <c r="D1181" s="69"/>
      <c r="E1181" s="79"/>
      <c r="F1181" s="80"/>
      <c r="G1181" s="74"/>
      <c r="H1181" s="81"/>
    </row>
    <row r="1182" spans="1:8" x14ac:dyDescent="0.25">
      <c r="A1182" s="69"/>
      <c r="B1182" s="78"/>
      <c r="C1182" s="70"/>
      <c r="D1182" s="69"/>
      <c r="E1182" s="79"/>
      <c r="F1182" s="80"/>
      <c r="G1182" s="74"/>
      <c r="H1182" s="81"/>
    </row>
    <row r="1183" spans="1:8" x14ac:dyDescent="0.25">
      <c r="A1183" s="69"/>
      <c r="B1183" s="78"/>
      <c r="C1183" s="70"/>
      <c r="D1183" s="69"/>
      <c r="E1183" s="79"/>
      <c r="F1183" s="80"/>
      <c r="G1183" s="74"/>
      <c r="H1183" s="81"/>
    </row>
    <row r="1184" spans="1:8" x14ac:dyDescent="0.25">
      <c r="A1184" s="69"/>
      <c r="B1184" s="78"/>
      <c r="C1184" s="70"/>
      <c r="D1184" s="69"/>
      <c r="E1184" s="79"/>
      <c r="F1184" s="80"/>
      <c r="G1184" s="74"/>
      <c r="H1184" s="81"/>
    </row>
    <row r="1185" spans="1:8" x14ac:dyDescent="0.25">
      <c r="A1185" s="69"/>
      <c r="B1185" s="78"/>
      <c r="C1185" s="70"/>
      <c r="D1185" s="69"/>
      <c r="E1185" s="79"/>
      <c r="F1185" s="80"/>
      <c r="G1185" s="74"/>
      <c r="H1185" s="81"/>
    </row>
    <row r="1186" spans="1:8" x14ac:dyDescent="0.25">
      <c r="A1186" s="69"/>
      <c r="B1186" s="78"/>
      <c r="C1186" s="70"/>
      <c r="D1186" s="69"/>
      <c r="E1186" s="79"/>
      <c r="F1186" s="80"/>
      <c r="G1186" s="74"/>
      <c r="H1186" s="81"/>
    </row>
    <row r="1187" spans="1:8" x14ac:dyDescent="0.25">
      <c r="A1187" s="69"/>
      <c r="B1187" s="78"/>
      <c r="C1187" s="70"/>
      <c r="D1187" s="69"/>
      <c r="E1187" s="79"/>
      <c r="F1187" s="80"/>
      <c r="G1187" s="74"/>
      <c r="H1187" s="81"/>
    </row>
    <row r="1188" spans="1:8" x14ac:dyDescent="0.25">
      <c r="A1188" s="69"/>
      <c r="B1188" s="78"/>
      <c r="C1188" s="70"/>
      <c r="D1188" s="69"/>
      <c r="E1188" s="79"/>
      <c r="F1188" s="80"/>
      <c r="G1188" s="74"/>
      <c r="H1188" s="81"/>
    </row>
    <row r="1189" spans="1:8" x14ac:dyDescent="0.25">
      <c r="A1189" s="69"/>
      <c r="B1189" s="78"/>
      <c r="C1189" s="70"/>
      <c r="D1189" s="69"/>
      <c r="E1189" s="79"/>
      <c r="F1189" s="80"/>
      <c r="G1189" s="74"/>
      <c r="H1189" s="81"/>
    </row>
    <row r="1190" spans="1:8" x14ac:dyDescent="0.25">
      <c r="A1190" s="69"/>
      <c r="B1190" s="78"/>
      <c r="C1190" s="70"/>
      <c r="D1190" s="69"/>
      <c r="E1190" s="79"/>
      <c r="F1190" s="80"/>
      <c r="G1190" s="74"/>
      <c r="H1190" s="81"/>
    </row>
    <row r="1191" spans="1:8" x14ac:dyDescent="0.25">
      <c r="A1191" s="69"/>
      <c r="B1191" s="78"/>
      <c r="C1191" s="70"/>
      <c r="D1191" s="69"/>
      <c r="E1191" s="79"/>
      <c r="F1191" s="80"/>
      <c r="G1191" s="74"/>
      <c r="H1191" s="81"/>
    </row>
    <row r="1192" spans="1:8" x14ac:dyDescent="0.25">
      <c r="A1192" s="69"/>
      <c r="B1192" s="78"/>
      <c r="C1192" s="70"/>
      <c r="D1192" s="69"/>
      <c r="E1192" s="79"/>
      <c r="F1192" s="80"/>
      <c r="G1192" s="74"/>
      <c r="H1192" s="81"/>
    </row>
    <row r="1193" spans="1:8" x14ac:dyDescent="0.25">
      <c r="A1193" s="69"/>
      <c r="B1193" s="78"/>
      <c r="C1193" s="70"/>
      <c r="D1193" s="69"/>
      <c r="E1193" s="79"/>
      <c r="F1193" s="80"/>
      <c r="G1193" s="74"/>
      <c r="H1193" s="81"/>
    </row>
    <row r="1194" spans="1:8" x14ac:dyDescent="0.25">
      <c r="A1194" s="69"/>
      <c r="B1194" s="78"/>
      <c r="C1194" s="70"/>
      <c r="D1194" s="69"/>
      <c r="E1194" s="79"/>
      <c r="F1194" s="80"/>
      <c r="G1194" s="74"/>
      <c r="H1194" s="81"/>
    </row>
    <row r="1195" spans="1:8" x14ac:dyDescent="0.25">
      <c r="A1195" s="69"/>
      <c r="B1195" s="78"/>
      <c r="C1195" s="70"/>
      <c r="D1195" s="69"/>
      <c r="E1195" s="79"/>
      <c r="F1195" s="80"/>
      <c r="G1195" s="74"/>
      <c r="H1195" s="81"/>
    </row>
    <row r="1196" spans="1:8" x14ac:dyDescent="0.25">
      <c r="A1196" s="69"/>
      <c r="B1196" s="78"/>
      <c r="C1196" s="70"/>
      <c r="D1196" s="69"/>
      <c r="E1196" s="79"/>
      <c r="F1196" s="80"/>
      <c r="G1196" s="74"/>
      <c r="H1196" s="81"/>
    </row>
    <row r="1197" spans="1:8" x14ac:dyDescent="0.25">
      <c r="A1197" s="69"/>
      <c r="B1197" s="78"/>
      <c r="C1197" s="70"/>
      <c r="D1197" s="69"/>
      <c r="E1197" s="79"/>
      <c r="F1197" s="80"/>
      <c r="G1197" s="74"/>
      <c r="H1197" s="81"/>
    </row>
    <row r="1198" spans="1:8" x14ac:dyDescent="0.25">
      <c r="A1198" s="69"/>
      <c r="B1198" s="78"/>
      <c r="C1198" s="70"/>
      <c r="D1198" s="69"/>
      <c r="E1198" s="79"/>
      <c r="F1198" s="80"/>
      <c r="G1198" s="74"/>
      <c r="H1198" s="81"/>
    </row>
    <row r="1199" spans="1:8" x14ac:dyDescent="0.25">
      <c r="A1199" s="69"/>
      <c r="B1199" s="78"/>
      <c r="C1199" s="70"/>
      <c r="D1199" s="69"/>
      <c r="E1199" s="79"/>
      <c r="F1199" s="80"/>
      <c r="G1199" s="74"/>
      <c r="H1199" s="81"/>
    </row>
    <row r="1200" spans="1:8" x14ac:dyDescent="0.25">
      <c r="A1200" s="69"/>
      <c r="B1200" s="78"/>
      <c r="C1200" s="70"/>
      <c r="D1200" s="69"/>
      <c r="E1200" s="79"/>
      <c r="F1200" s="80"/>
      <c r="G1200" s="74"/>
      <c r="H1200" s="81"/>
    </row>
    <row r="1201" spans="1:8" x14ac:dyDescent="0.25">
      <c r="A1201" s="69"/>
      <c r="B1201" s="78"/>
      <c r="C1201" s="70"/>
      <c r="D1201" s="69"/>
      <c r="E1201" s="79"/>
      <c r="F1201" s="80"/>
      <c r="G1201" s="74"/>
      <c r="H1201" s="81"/>
    </row>
    <row r="1202" spans="1:8" x14ac:dyDescent="0.25">
      <c r="A1202" s="69"/>
      <c r="B1202" s="78"/>
      <c r="C1202" s="70"/>
      <c r="D1202" s="69"/>
      <c r="E1202" s="79"/>
      <c r="F1202" s="80"/>
      <c r="G1202" s="74"/>
      <c r="H1202" s="81"/>
    </row>
    <row r="1203" spans="1:8" x14ac:dyDescent="0.25">
      <c r="A1203" s="69"/>
      <c r="B1203" s="78"/>
      <c r="C1203" s="70"/>
      <c r="D1203" s="69"/>
      <c r="E1203" s="79"/>
      <c r="F1203" s="80"/>
      <c r="G1203" s="74"/>
      <c r="H1203" s="81"/>
    </row>
    <row r="1204" spans="1:8" x14ac:dyDescent="0.25">
      <c r="A1204" s="69"/>
      <c r="B1204" s="78"/>
      <c r="C1204" s="70"/>
      <c r="D1204" s="69"/>
      <c r="E1204" s="79"/>
      <c r="F1204" s="80"/>
      <c r="G1204" s="74"/>
      <c r="H1204" s="81"/>
    </row>
    <row r="1205" spans="1:8" x14ac:dyDescent="0.25">
      <c r="A1205" s="69"/>
      <c r="B1205" s="78"/>
      <c r="C1205" s="70"/>
      <c r="D1205" s="69"/>
      <c r="E1205" s="79"/>
      <c r="F1205" s="80"/>
      <c r="G1205" s="74"/>
      <c r="H1205" s="81"/>
    </row>
    <row r="1206" spans="1:8" x14ac:dyDescent="0.25">
      <c r="A1206" s="69"/>
      <c r="B1206" s="78"/>
      <c r="C1206" s="70"/>
      <c r="D1206" s="69"/>
      <c r="E1206" s="79"/>
      <c r="F1206" s="80"/>
      <c r="G1206" s="74"/>
      <c r="H1206" s="81"/>
    </row>
    <row r="1207" spans="1:8" x14ac:dyDescent="0.25">
      <c r="A1207" s="69"/>
      <c r="B1207" s="78"/>
      <c r="C1207" s="70"/>
      <c r="D1207" s="69"/>
      <c r="E1207" s="79"/>
      <c r="F1207" s="80"/>
      <c r="G1207" s="74"/>
      <c r="H1207" s="81"/>
    </row>
    <row r="1208" spans="1:8" x14ac:dyDescent="0.25">
      <c r="A1208" s="69"/>
      <c r="B1208" s="78"/>
      <c r="C1208" s="70"/>
      <c r="D1208" s="69"/>
      <c r="E1208" s="79"/>
      <c r="F1208" s="80"/>
      <c r="G1208" s="74"/>
      <c r="H1208" s="81"/>
    </row>
    <row r="1209" spans="1:8" x14ac:dyDescent="0.25">
      <c r="A1209" s="69"/>
      <c r="B1209" s="78"/>
      <c r="C1209" s="70"/>
      <c r="D1209" s="69"/>
      <c r="E1209" s="79"/>
      <c r="F1209" s="80"/>
      <c r="G1209" s="74"/>
      <c r="H1209" s="81"/>
    </row>
    <row r="1210" spans="1:8" x14ac:dyDescent="0.25">
      <c r="A1210" s="69"/>
      <c r="B1210" s="78"/>
      <c r="C1210" s="70"/>
      <c r="D1210" s="69"/>
      <c r="E1210" s="79"/>
      <c r="F1210" s="80"/>
      <c r="G1210" s="74"/>
      <c r="H1210" s="81"/>
    </row>
    <row r="1211" spans="1:8" x14ac:dyDescent="0.25">
      <c r="A1211" s="69"/>
      <c r="B1211" s="78"/>
      <c r="C1211" s="70"/>
      <c r="D1211" s="69"/>
      <c r="E1211" s="79"/>
      <c r="F1211" s="80"/>
      <c r="G1211" s="74"/>
      <c r="H1211" s="81"/>
    </row>
    <row r="1212" spans="1:8" x14ac:dyDescent="0.25">
      <c r="A1212" s="69"/>
      <c r="B1212" s="78"/>
      <c r="C1212" s="70"/>
      <c r="D1212" s="69"/>
      <c r="E1212" s="79"/>
      <c r="F1212" s="80"/>
      <c r="G1212" s="74"/>
      <c r="H1212" s="81"/>
    </row>
    <row r="1213" spans="1:8" x14ac:dyDescent="0.25">
      <c r="A1213" s="69"/>
      <c r="B1213" s="78"/>
      <c r="C1213" s="70"/>
      <c r="D1213" s="69"/>
      <c r="E1213" s="79"/>
      <c r="F1213" s="80"/>
      <c r="G1213" s="74"/>
      <c r="H1213" s="81"/>
    </row>
    <row r="1214" spans="1:8" x14ac:dyDescent="0.25">
      <c r="A1214" s="69"/>
      <c r="B1214" s="78"/>
      <c r="C1214" s="70"/>
      <c r="D1214" s="69"/>
      <c r="E1214" s="79"/>
      <c r="F1214" s="80"/>
      <c r="G1214" s="74"/>
      <c r="H1214" s="81"/>
    </row>
    <row r="1215" spans="1:8" x14ac:dyDescent="0.25">
      <c r="A1215" s="69"/>
      <c r="B1215" s="78"/>
      <c r="C1215" s="70"/>
      <c r="D1215" s="69"/>
      <c r="E1215" s="79"/>
      <c r="F1215" s="80"/>
      <c r="G1215" s="74"/>
      <c r="H1215" s="81"/>
    </row>
    <row r="1216" spans="1:8" x14ac:dyDescent="0.25">
      <c r="A1216" s="69"/>
      <c r="B1216" s="78"/>
      <c r="C1216" s="70"/>
      <c r="D1216" s="69"/>
      <c r="E1216" s="79"/>
      <c r="F1216" s="80"/>
      <c r="G1216" s="74"/>
      <c r="H1216" s="81"/>
    </row>
    <row r="1217" spans="1:8" x14ac:dyDescent="0.25">
      <c r="A1217" s="69"/>
      <c r="B1217" s="78"/>
      <c r="C1217" s="70"/>
      <c r="D1217" s="69"/>
      <c r="E1217" s="79"/>
      <c r="F1217" s="80"/>
      <c r="G1217" s="74"/>
      <c r="H1217" s="81"/>
    </row>
    <row r="1218" spans="1:8" x14ac:dyDescent="0.25">
      <c r="A1218" s="69"/>
      <c r="B1218" s="78"/>
      <c r="C1218" s="70"/>
      <c r="D1218" s="69"/>
      <c r="E1218" s="79"/>
      <c r="F1218" s="80"/>
      <c r="G1218" s="74"/>
      <c r="H1218" s="81"/>
    </row>
    <row r="1219" spans="1:8" x14ac:dyDescent="0.25">
      <c r="A1219" s="69"/>
      <c r="B1219" s="78"/>
      <c r="C1219" s="70"/>
      <c r="D1219" s="69"/>
      <c r="E1219" s="79"/>
      <c r="F1219" s="80"/>
      <c r="G1219" s="74"/>
      <c r="H1219" s="81"/>
    </row>
    <row r="1220" spans="1:8" x14ac:dyDescent="0.25">
      <c r="A1220" s="69"/>
      <c r="B1220" s="78"/>
      <c r="C1220" s="70"/>
      <c r="D1220" s="69"/>
      <c r="E1220" s="79"/>
      <c r="F1220" s="80"/>
      <c r="G1220" s="74"/>
      <c r="H1220" s="81"/>
    </row>
    <row r="1221" spans="1:8" x14ac:dyDescent="0.25">
      <c r="A1221" s="69"/>
      <c r="B1221" s="78"/>
      <c r="C1221" s="70"/>
      <c r="D1221" s="69"/>
      <c r="E1221" s="79"/>
      <c r="F1221" s="80"/>
      <c r="G1221" s="74"/>
      <c r="H1221" s="81"/>
    </row>
    <row r="1222" spans="1:8" x14ac:dyDescent="0.25">
      <c r="A1222" s="69"/>
      <c r="B1222" s="78"/>
      <c r="C1222" s="70"/>
      <c r="D1222" s="69"/>
      <c r="E1222" s="79"/>
      <c r="F1222" s="80"/>
      <c r="G1222" s="74"/>
      <c r="H1222" s="81"/>
    </row>
    <row r="1223" spans="1:8" x14ac:dyDescent="0.25">
      <c r="A1223" s="69"/>
      <c r="B1223" s="78"/>
      <c r="C1223" s="70"/>
      <c r="D1223" s="69"/>
      <c r="E1223" s="79"/>
      <c r="F1223" s="80"/>
      <c r="G1223" s="74"/>
      <c r="H1223" s="81"/>
    </row>
    <row r="1224" spans="1:8" x14ac:dyDescent="0.25">
      <c r="A1224" s="69"/>
      <c r="B1224" s="78"/>
      <c r="C1224" s="70"/>
      <c r="D1224" s="69"/>
      <c r="E1224" s="79"/>
      <c r="F1224" s="80"/>
      <c r="G1224" s="74"/>
      <c r="H1224" s="81"/>
    </row>
    <row r="1225" spans="1:8" x14ac:dyDescent="0.25">
      <c r="A1225" s="69"/>
      <c r="B1225" s="78"/>
      <c r="C1225" s="70"/>
      <c r="D1225" s="69"/>
      <c r="E1225" s="79"/>
      <c r="F1225" s="80"/>
      <c r="G1225" s="74"/>
      <c r="H1225" s="81"/>
    </row>
    <row r="1226" spans="1:8" x14ac:dyDescent="0.25">
      <c r="A1226" s="69"/>
      <c r="B1226" s="78"/>
      <c r="C1226" s="70"/>
      <c r="D1226" s="69"/>
      <c r="E1226" s="79"/>
      <c r="F1226" s="80"/>
      <c r="G1226" s="74"/>
      <c r="H1226" s="81"/>
    </row>
    <row r="1227" spans="1:8" x14ac:dyDescent="0.25">
      <c r="A1227" s="69"/>
      <c r="B1227" s="78"/>
      <c r="C1227" s="70"/>
      <c r="D1227" s="69"/>
      <c r="E1227" s="79"/>
      <c r="F1227" s="80"/>
      <c r="G1227" s="74"/>
      <c r="H1227" s="81"/>
    </row>
    <row r="1228" spans="1:8" x14ac:dyDescent="0.25">
      <c r="A1228" s="69"/>
      <c r="B1228" s="78"/>
      <c r="C1228" s="70"/>
      <c r="D1228" s="69"/>
      <c r="E1228" s="79"/>
      <c r="F1228" s="80"/>
      <c r="G1228" s="74"/>
      <c r="H1228" s="81"/>
    </row>
    <row r="1229" spans="1:8" x14ac:dyDescent="0.25">
      <c r="A1229" s="69"/>
      <c r="B1229" s="78"/>
      <c r="C1229" s="70"/>
      <c r="D1229" s="69"/>
      <c r="E1229" s="79"/>
      <c r="F1229" s="80"/>
      <c r="G1229" s="74"/>
      <c r="H1229" s="81"/>
    </row>
    <row r="1230" spans="1:8" x14ac:dyDescent="0.25">
      <c r="A1230" s="69"/>
      <c r="B1230" s="78"/>
      <c r="C1230" s="70"/>
      <c r="D1230" s="69"/>
      <c r="E1230" s="79"/>
      <c r="F1230" s="80"/>
      <c r="G1230" s="74"/>
      <c r="H1230" s="81"/>
    </row>
    <row r="1231" spans="1:8" x14ac:dyDescent="0.25">
      <c r="A1231" s="69"/>
      <c r="B1231" s="78"/>
      <c r="C1231" s="70"/>
      <c r="D1231" s="69"/>
      <c r="E1231" s="79"/>
      <c r="F1231" s="80"/>
      <c r="G1231" s="74"/>
      <c r="H1231" s="81"/>
    </row>
    <row r="1232" spans="1:8" x14ac:dyDescent="0.25">
      <c r="A1232" s="69"/>
      <c r="B1232" s="78"/>
      <c r="C1232" s="70"/>
      <c r="D1232" s="69"/>
      <c r="E1232" s="79"/>
      <c r="F1232" s="80"/>
      <c r="G1232" s="74"/>
      <c r="H1232" s="81"/>
    </row>
    <row r="1233" spans="1:8" x14ac:dyDescent="0.25">
      <c r="A1233" s="69"/>
      <c r="B1233" s="78"/>
      <c r="C1233" s="70"/>
      <c r="D1233" s="69"/>
      <c r="E1233" s="79"/>
      <c r="F1233" s="80"/>
      <c r="G1233" s="74"/>
      <c r="H1233" s="81"/>
    </row>
    <row r="1234" spans="1:8" x14ac:dyDescent="0.25">
      <c r="A1234" s="69"/>
      <c r="B1234" s="78"/>
      <c r="C1234" s="70"/>
      <c r="D1234" s="69"/>
      <c r="E1234" s="79"/>
      <c r="F1234" s="80"/>
      <c r="G1234" s="74"/>
      <c r="H1234" s="81"/>
    </row>
    <row r="1235" spans="1:8" x14ac:dyDescent="0.25">
      <c r="A1235" s="69"/>
      <c r="B1235" s="78"/>
      <c r="C1235" s="70"/>
      <c r="D1235" s="69"/>
      <c r="E1235" s="79"/>
      <c r="F1235" s="80"/>
      <c r="G1235" s="74"/>
      <c r="H1235" s="81"/>
    </row>
    <row r="1236" spans="1:8" x14ac:dyDescent="0.25">
      <c r="A1236" s="69"/>
      <c r="B1236" s="78"/>
      <c r="C1236" s="70"/>
      <c r="D1236" s="69"/>
      <c r="E1236" s="79"/>
      <c r="F1236" s="80"/>
      <c r="G1236" s="74"/>
      <c r="H1236" s="81"/>
    </row>
    <row r="1237" spans="1:8" x14ac:dyDescent="0.25">
      <c r="A1237" s="69"/>
      <c r="B1237" s="78"/>
      <c r="C1237" s="70"/>
      <c r="D1237" s="69"/>
      <c r="E1237" s="79"/>
      <c r="F1237" s="80"/>
      <c r="G1237" s="74"/>
      <c r="H1237" s="81"/>
    </row>
    <row r="1238" spans="1:8" x14ac:dyDescent="0.25">
      <c r="A1238" s="69"/>
      <c r="B1238" s="78"/>
      <c r="C1238" s="70"/>
      <c r="D1238" s="69"/>
      <c r="E1238" s="79"/>
      <c r="F1238" s="80"/>
      <c r="G1238" s="74"/>
      <c r="H1238" s="81"/>
    </row>
    <row r="1239" spans="1:8" x14ac:dyDescent="0.25">
      <c r="A1239" s="69"/>
      <c r="B1239" s="78"/>
      <c r="C1239" s="70"/>
      <c r="D1239" s="69"/>
      <c r="E1239" s="79"/>
      <c r="F1239" s="80"/>
      <c r="G1239" s="74"/>
      <c r="H1239" s="81"/>
    </row>
    <row r="1240" spans="1:8" x14ac:dyDescent="0.25">
      <c r="A1240" s="69"/>
      <c r="B1240" s="78"/>
      <c r="C1240" s="70"/>
      <c r="D1240" s="69"/>
      <c r="E1240" s="79"/>
      <c r="F1240" s="80"/>
      <c r="G1240" s="74"/>
      <c r="H1240" s="81"/>
    </row>
    <row r="1241" spans="1:8" x14ac:dyDescent="0.25">
      <c r="A1241" s="69"/>
      <c r="B1241" s="78"/>
      <c r="C1241" s="70"/>
      <c r="D1241" s="69"/>
      <c r="E1241" s="79"/>
      <c r="F1241" s="80"/>
      <c r="G1241" s="74"/>
      <c r="H1241" s="81"/>
    </row>
    <row r="1242" spans="1:8" x14ac:dyDescent="0.25">
      <c r="A1242" s="69"/>
      <c r="B1242" s="78"/>
      <c r="C1242" s="70"/>
      <c r="D1242" s="69"/>
      <c r="E1242" s="79"/>
      <c r="F1242" s="80"/>
      <c r="G1242" s="74"/>
      <c r="H1242" s="81"/>
    </row>
    <row r="1243" spans="1:8" x14ac:dyDescent="0.25">
      <c r="A1243" s="69"/>
      <c r="B1243" s="78"/>
      <c r="C1243" s="70"/>
      <c r="D1243" s="69"/>
      <c r="E1243" s="79"/>
      <c r="F1243" s="80"/>
      <c r="G1243" s="74"/>
      <c r="H1243" s="81"/>
    </row>
    <row r="1244" spans="1:8" x14ac:dyDescent="0.25">
      <c r="A1244" s="69"/>
      <c r="B1244" s="78"/>
      <c r="C1244" s="70"/>
      <c r="D1244" s="69"/>
      <c r="E1244" s="79"/>
      <c r="F1244" s="80"/>
      <c r="G1244" s="74"/>
      <c r="H1244" s="81"/>
    </row>
    <row r="1245" spans="1:8" x14ac:dyDescent="0.25">
      <c r="A1245" s="69"/>
      <c r="B1245" s="78"/>
      <c r="C1245" s="70"/>
      <c r="D1245" s="69"/>
      <c r="E1245" s="79"/>
      <c r="F1245" s="80"/>
      <c r="G1245" s="74"/>
      <c r="H1245" s="81"/>
    </row>
    <row r="1246" spans="1:8" x14ac:dyDescent="0.25">
      <c r="A1246" s="69"/>
      <c r="B1246" s="78"/>
      <c r="C1246" s="70"/>
      <c r="D1246" s="69"/>
      <c r="E1246" s="79"/>
      <c r="F1246" s="80"/>
      <c r="G1246" s="74"/>
      <c r="H1246" s="81"/>
    </row>
    <row r="1247" spans="1:8" x14ac:dyDescent="0.25">
      <c r="A1247" s="69"/>
      <c r="B1247" s="78"/>
      <c r="C1247" s="70"/>
      <c r="D1247" s="69"/>
      <c r="E1247" s="79"/>
      <c r="F1247" s="80"/>
      <c r="G1247" s="74"/>
      <c r="H1247" s="81"/>
    </row>
    <row r="1248" spans="1:8" x14ac:dyDescent="0.25">
      <c r="A1248" s="69"/>
      <c r="B1248" s="78"/>
      <c r="C1248" s="70"/>
      <c r="D1248" s="69"/>
      <c r="E1248" s="79"/>
      <c r="F1248" s="80"/>
      <c r="G1248" s="74"/>
      <c r="H1248" s="81"/>
    </row>
    <row r="1249" spans="1:8" x14ac:dyDescent="0.25">
      <c r="A1249" s="69"/>
      <c r="B1249" s="78"/>
      <c r="C1249" s="70"/>
      <c r="D1249" s="69"/>
      <c r="E1249" s="79"/>
      <c r="F1249" s="80"/>
      <c r="G1249" s="74"/>
      <c r="H1249" s="81"/>
    </row>
    <row r="1250" spans="1:8" x14ac:dyDescent="0.25">
      <c r="A1250" s="69"/>
      <c r="B1250" s="78"/>
      <c r="C1250" s="70"/>
      <c r="D1250" s="69"/>
      <c r="E1250" s="79"/>
      <c r="F1250" s="80"/>
      <c r="G1250" s="74"/>
      <c r="H1250" s="81"/>
    </row>
    <row r="1251" spans="1:8" x14ac:dyDescent="0.25">
      <c r="A1251" s="69"/>
      <c r="B1251" s="78"/>
      <c r="C1251" s="70"/>
      <c r="D1251" s="69"/>
      <c r="E1251" s="79"/>
      <c r="F1251" s="80"/>
      <c r="G1251" s="74"/>
      <c r="H1251" s="81"/>
    </row>
    <row r="1252" spans="1:8" x14ac:dyDescent="0.25">
      <c r="A1252" s="69"/>
      <c r="B1252" s="78"/>
      <c r="C1252" s="70"/>
      <c r="D1252" s="69"/>
      <c r="E1252" s="79"/>
      <c r="F1252" s="80"/>
      <c r="G1252" s="74"/>
      <c r="H1252" s="81"/>
    </row>
    <row r="1253" spans="1:8" x14ac:dyDescent="0.25">
      <c r="A1253" s="69"/>
      <c r="B1253" s="78"/>
      <c r="C1253" s="70"/>
      <c r="D1253" s="69"/>
      <c r="E1253" s="79"/>
      <c r="F1253" s="80"/>
      <c r="G1253" s="74"/>
      <c r="H1253" s="81"/>
    </row>
    <row r="1254" spans="1:8" x14ac:dyDescent="0.25">
      <c r="A1254" s="69"/>
      <c r="B1254" s="78"/>
      <c r="C1254" s="70"/>
      <c r="D1254" s="69"/>
      <c r="E1254" s="79"/>
      <c r="F1254" s="80"/>
      <c r="G1254" s="74"/>
      <c r="H1254" s="81"/>
    </row>
    <row r="1255" spans="1:8" x14ac:dyDescent="0.25">
      <c r="A1255" s="69"/>
      <c r="B1255" s="78"/>
      <c r="C1255" s="70"/>
      <c r="D1255" s="69"/>
      <c r="E1255" s="79"/>
      <c r="F1255" s="80"/>
      <c r="G1255" s="74"/>
      <c r="H1255" s="81"/>
    </row>
    <row r="1256" spans="1:8" x14ac:dyDescent="0.25">
      <c r="A1256" s="69"/>
      <c r="B1256" s="78"/>
      <c r="C1256" s="70"/>
      <c r="D1256" s="69"/>
      <c r="E1256" s="79"/>
      <c r="F1256" s="80"/>
      <c r="G1256" s="74"/>
      <c r="H1256" s="81"/>
    </row>
    <row r="1257" spans="1:8" x14ac:dyDescent="0.25">
      <c r="A1257" s="69"/>
      <c r="B1257" s="78"/>
      <c r="C1257" s="70"/>
      <c r="D1257" s="69"/>
      <c r="E1257" s="79"/>
      <c r="F1257" s="80"/>
      <c r="G1257" s="74"/>
      <c r="H1257" s="81"/>
    </row>
    <row r="1258" spans="1:8" x14ac:dyDescent="0.25">
      <c r="A1258" s="69"/>
      <c r="B1258" s="78"/>
      <c r="C1258" s="70"/>
      <c r="D1258" s="69"/>
      <c r="E1258" s="79"/>
      <c r="F1258" s="80"/>
      <c r="G1258" s="74"/>
      <c r="H1258" s="81"/>
    </row>
    <row r="1259" spans="1:8" x14ac:dyDescent="0.25">
      <c r="A1259" s="69"/>
      <c r="B1259" s="78"/>
      <c r="C1259" s="70"/>
      <c r="D1259" s="69"/>
      <c r="E1259" s="79"/>
      <c r="F1259" s="80"/>
      <c r="G1259" s="74"/>
      <c r="H1259" s="81"/>
    </row>
    <row r="1260" spans="1:8" x14ac:dyDescent="0.25">
      <c r="A1260" s="69"/>
      <c r="B1260" s="78"/>
      <c r="C1260" s="70"/>
      <c r="D1260" s="69"/>
      <c r="E1260" s="79"/>
      <c r="F1260" s="80"/>
      <c r="G1260" s="74"/>
      <c r="H1260" s="81"/>
    </row>
    <row r="1261" spans="1:8" x14ac:dyDescent="0.25">
      <c r="A1261" s="69"/>
      <c r="B1261" s="78"/>
      <c r="C1261" s="70"/>
      <c r="D1261" s="69"/>
      <c r="E1261" s="79"/>
      <c r="F1261" s="80"/>
      <c r="G1261" s="74"/>
      <c r="H1261" s="81"/>
    </row>
    <row r="1262" spans="1:8" x14ac:dyDescent="0.25">
      <c r="A1262" s="69"/>
      <c r="B1262" s="78"/>
      <c r="C1262" s="70"/>
      <c r="D1262" s="69"/>
      <c r="E1262" s="79"/>
      <c r="F1262" s="80"/>
      <c r="G1262" s="74"/>
      <c r="H1262" s="81"/>
    </row>
    <row r="1263" spans="1:8" x14ac:dyDescent="0.25">
      <c r="A1263" s="69"/>
      <c r="B1263" s="78"/>
      <c r="C1263" s="70"/>
      <c r="D1263" s="69"/>
      <c r="E1263" s="79"/>
      <c r="F1263" s="80"/>
      <c r="G1263" s="74"/>
      <c r="H1263" s="81"/>
    </row>
    <row r="1264" spans="1:8" x14ac:dyDescent="0.25">
      <c r="A1264" s="69"/>
      <c r="B1264" s="78"/>
      <c r="C1264" s="70"/>
      <c r="D1264" s="69"/>
      <c r="E1264" s="79"/>
      <c r="F1264" s="80"/>
      <c r="G1264" s="74"/>
      <c r="H1264" s="81"/>
    </row>
    <row r="1265" spans="1:8" x14ac:dyDescent="0.25">
      <c r="A1265" s="69"/>
      <c r="B1265" s="78"/>
      <c r="C1265" s="70"/>
      <c r="D1265" s="69"/>
      <c r="E1265" s="79"/>
      <c r="F1265" s="80"/>
      <c r="G1265" s="74"/>
      <c r="H1265" s="81"/>
    </row>
    <row r="1266" spans="1:8" x14ac:dyDescent="0.25">
      <c r="A1266" s="69"/>
      <c r="B1266" s="78"/>
      <c r="C1266" s="70"/>
      <c r="D1266" s="69"/>
      <c r="E1266" s="79"/>
      <c r="F1266" s="80"/>
      <c r="G1266" s="74"/>
      <c r="H1266" s="81"/>
    </row>
    <row r="1267" spans="1:8" x14ac:dyDescent="0.25">
      <c r="A1267" s="69"/>
      <c r="B1267" s="78"/>
      <c r="C1267" s="70"/>
      <c r="D1267" s="69"/>
      <c r="E1267" s="79"/>
      <c r="F1267" s="80"/>
      <c r="G1267" s="74"/>
      <c r="H1267" s="81"/>
    </row>
    <row r="1268" spans="1:8" x14ac:dyDescent="0.25">
      <c r="A1268" s="69"/>
      <c r="B1268" s="78"/>
      <c r="C1268" s="70"/>
      <c r="D1268" s="69"/>
      <c r="E1268" s="79"/>
      <c r="F1268" s="80"/>
      <c r="G1268" s="74"/>
      <c r="H1268" s="81"/>
    </row>
    <row r="1269" spans="1:8" x14ac:dyDescent="0.25">
      <c r="A1269" s="69"/>
      <c r="B1269" s="78"/>
      <c r="C1269" s="70"/>
      <c r="D1269" s="69"/>
      <c r="E1269" s="79"/>
      <c r="F1269" s="80"/>
      <c r="G1269" s="74"/>
      <c r="H1269" s="81"/>
    </row>
    <row r="1270" spans="1:8" x14ac:dyDescent="0.25">
      <c r="A1270" s="69"/>
      <c r="B1270" s="78"/>
      <c r="C1270" s="70"/>
      <c r="D1270" s="69"/>
      <c r="E1270" s="79"/>
      <c r="F1270" s="80"/>
      <c r="G1270" s="74"/>
      <c r="H1270" s="81"/>
    </row>
    <row r="1271" spans="1:8" x14ac:dyDescent="0.25">
      <c r="A1271" s="69"/>
      <c r="B1271" s="78"/>
      <c r="C1271" s="70"/>
      <c r="D1271" s="69"/>
      <c r="E1271" s="79"/>
      <c r="F1271" s="80"/>
      <c r="G1271" s="74"/>
      <c r="H1271" s="81"/>
    </row>
    <row r="1272" spans="1:8" x14ac:dyDescent="0.25">
      <c r="A1272" s="69"/>
      <c r="B1272" s="78"/>
      <c r="C1272" s="70"/>
      <c r="D1272" s="69"/>
      <c r="E1272" s="79"/>
      <c r="F1272" s="80"/>
      <c r="G1272" s="74"/>
      <c r="H1272" s="81"/>
    </row>
    <row r="1273" spans="1:8" x14ac:dyDescent="0.25">
      <c r="A1273" s="69"/>
      <c r="B1273" s="78"/>
      <c r="C1273" s="70"/>
      <c r="D1273" s="69"/>
      <c r="E1273" s="79"/>
      <c r="F1273" s="80"/>
      <c r="G1273" s="74"/>
      <c r="H1273" s="81"/>
    </row>
    <row r="1274" spans="1:8" x14ac:dyDescent="0.25">
      <c r="A1274" s="69"/>
      <c r="B1274" s="78"/>
      <c r="C1274" s="70"/>
      <c r="D1274" s="69"/>
      <c r="E1274" s="79"/>
      <c r="F1274" s="80"/>
      <c r="G1274" s="74"/>
      <c r="H1274" s="81"/>
    </row>
    <row r="1275" spans="1:8" x14ac:dyDescent="0.25">
      <c r="A1275" s="69"/>
      <c r="B1275" s="78"/>
      <c r="C1275" s="70"/>
      <c r="D1275" s="69"/>
      <c r="E1275" s="79"/>
      <c r="F1275" s="80"/>
      <c r="G1275" s="74"/>
      <c r="H1275" s="81"/>
    </row>
    <row r="1276" spans="1:8" x14ac:dyDescent="0.25">
      <c r="A1276" s="69"/>
      <c r="B1276" s="78"/>
      <c r="C1276" s="70"/>
      <c r="D1276" s="69"/>
      <c r="E1276" s="79"/>
      <c r="F1276" s="80"/>
      <c r="G1276" s="74"/>
      <c r="H1276" s="81"/>
    </row>
    <row r="1277" spans="1:8" x14ac:dyDescent="0.25">
      <c r="A1277" s="69"/>
      <c r="B1277" s="78"/>
      <c r="C1277" s="70"/>
      <c r="D1277" s="69"/>
      <c r="E1277" s="79"/>
      <c r="F1277" s="80"/>
      <c r="G1277" s="74"/>
      <c r="H1277" s="81"/>
    </row>
    <row r="1278" spans="1:8" x14ac:dyDescent="0.25">
      <c r="A1278" s="69"/>
      <c r="B1278" s="78"/>
      <c r="C1278" s="70"/>
      <c r="D1278" s="69"/>
      <c r="E1278" s="79"/>
      <c r="F1278" s="80"/>
      <c r="G1278" s="74"/>
      <c r="H1278" s="81"/>
    </row>
    <row r="1279" spans="1:8" x14ac:dyDescent="0.25">
      <c r="A1279" s="69"/>
      <c r="B1279" s="78"/>
      <c r="C1279" s="70"/>
      <c r="D1279" s="69"/>
      <c r="E1279" s="79"/>
      <c r="F1279" s="80"/>
      <c r="G1279" s="74"/>
      <c r="H1279" s="81"/>
    </row>
    <row r="1280" spans="1:8" x14ac:dyDescent="0.25">
      <c r="A1280" s="69"/>
      <c r="B1280" s="78"/>
      <c r="C1280" s="70"/>
      <c r="D1280" s="69"/>
      <c r="E1280" s="79"/>
      <c r="F1280" s="80"/>
      <c r="G1280" s="74"/>
      <c r="H1280" s="81"/>
    </row>
    <row r="1281" spans="1:8" x14ac:dyDescent="0.25">
      <c r="A1281" s="69"/>
      <c r="B1281" s="78"/>
      <c r="C1281" s="70"/>
      <c r="D1281" s="69"/>
      <c r="E1281" s="79"/>
      <c r="F1281" s="80"/>
      <c r="G1281" s="74"/>
      <c r="H1281" s="81"/>
    </row>
    <row r="1282" spans="1:8" x14ac:dyDescent="0.25">
      <c r="A1282" s="69"/>
      <c r="B1282" s="78"/>
      <c r="C1282" s="70"/>
      <c r="D1282" s="69"/>
      <c r="E1282" s="79"/>
      <c r="F1282" s="80"/>
      <c r="G1282" s="74"/>
      <c r="H1282" s="81"/>
    </row>
    <row r="1283" spans="1:8" x14ac:dyDescent="0.25">
      <c r="A1283" s="69"/>
      <c r="B1283" s="78"/>
      <c r="C1283" s="70"/>
      <c r="D1283" s="69"/>
      <c r="E1283" s="79"/>
      <c r="F1283" s="80"/>
      <c r="G1283" s="74"/>
      <c r="H1283" s="81"/>
    </row>
    <row r="1284" spans="1:8" x14ac:dyDescent="0.25">
      <c r="A1284" s="69"/>
      <c r="B1284" s="78"/>
      <c r="C1284" s="70"/>
      <c r="D1284" s="69"/>
      <c r="E1284" s="79"/>
      <c r="F1284" s="80"/>
      <c r="G1284" s="74"/>
      <c r="H1284" s="81"/>
    </row>
    <row r="1285" spans="1:8" x14ac:dyDescent="0.25">
      <c r="A1285" s="69"/>
      <c r="B1285" s="78"/>
      <c r="C1285" s="70"/>
      <c r="D1285" s="69"/>
      <c r="E1285" s="79"/>
      <c r="F1285" s="80"/>
      <c r="G1285" s="74"/>
      <c r="H1285" s="81"/>
    </row>
    <row r="1286" spans="1:8" x14ac:dyDescent="0.25">
      <c r="A1286" s="69"/>
      <c r="B1286" s="78"/>
      <c r="C1286" s="70"/>
      <c r="D1286" s="69"/>
      <c r="E1286" s="79"/>
      <c r="F1286" s="80"/>
      <c r="G1286" s="74"/>
      <c r="H1286" s="81"/>
    </row>
    <row r="1287" spans="1:8" x14ac:dyDescent="0.25">
      <c r="A1287" s="69"/>
      <c r="B1287" s="78"/>
      <c r="C1287" s="70"/>
      <c r="D1287" s="69"/>
      <c r="E1287" s="79"/>
      <c r="F1287" s="80"/>
      <c r="G1287" s="74"/>
      <c r="H1287" s="81"/>
    </row>
    <row r="1288" spans="1:8" x14ac:dyDescent="0.25">
      <c r="A1288" s="69"/>
      <c r="B1288" s="78"/>
      <c r="C1288" s="70"/>
      <c r="D1288" s="69"/>
      <c r="E1288" s="79"/>
      <c r="F1288" s="80"/>
      <c r="G1288" s="74"/>
      <c r="H1288" s="81"/>
    </row>
    <row r="1289" spans="1:8" x14ac:dyDescent="0.25">
      <c r="A1289" s="69"/>
      <c r="B1289" s="78"/>
      <c r="C1289" s="70"/>
      <c r="D1289" s="69"/>
      <c r="E1289" s="79"/>
      <c r="F1289" s="80"/>
      <c r="G1289" s="74"/>
      <c r="H1289" s="81"/>
    </row>
    <row r="1290" spans="1:8" x14ac:dyDescent="0.25">
      <c r="A1290" s="69"/>
      <c r="B1290" s="78"/>
      <c r="C1290" s="70"/>
      <c r="D1290" s="69"/>
      <c r="E1290" s="79"/>
      <c r="F1290" s="80"/>
      <c r="G1290" s="74"/>
      <c r="H1290" s="81"/>
    </row>
    <row r="1291" spans="1:8" x14ac:dyDescent="0.25">
      <c r="A1291" s="69"/>
      <c r="B1291" s="78"/>
      <c r="C1291" s="70"/>
      <c r="D1291" s="69"/>
      <c r="E1291" s="79"/>
      <c r="F1291" s="80"/>
      <c r="G1291" s="74"/>
      <c r="H1291" s="81"/>
    </row>
    <row r="1292" spans="1:8" x14ac:dyDescent="0.25">
      <c r="A1292" s="69"/>
      <c r="B1292" s="78"/>
      <c r="C1292" s="70"/>
      <c r="D1292" s="69"/>
      <c r="E1292" s="79"/>
      <c r="F1292" s="80"/>
      <c r="G1292" s="74"/>
      <c r="H1292" s="81"/>
    </row>
    <row r="1293" spans="1:8" x14ac:dyDescent="0.25">
      <c r="A1293" s="69"/>
      <c r="B1293" s="78"/>
      <c r="C1293" s="70"/>
      <c r="D1293" s="69"/>
      <c r="E1293" s="79"/>
      <c r="F1293" s="80"/>
      <c r="G1293" s="74"/>
      <c r="H1293" s="81"/>
    </row>
    <row r="1294" spans="1:8" x14ac:dyDescent="0.25">
      <c r="A1294" s="69"/>
      <c r="B1294" s="78"/>
      <c r="C1294" s="70"/>
      <c r="D1294" s="69"/>
      <c r="E1294" s="79"/>
      <c r="F1294" s="80"/>
      <c r="G1294" s="74"/>
      <c r="H1294" s="81"/>
    </row>
    <row r="1295" spans="1:8" x14ac:dyDescent="0.25">
      <c r="A1295" s="69"/>
      <c r="B1295" s="78"/>
      <c r="C1295" s="70"/>
      <c r="D1295" s="69"/>
      <c r="E1295" s="79"/>
      <c r="F1295" s="80"/>
      <c r="G1295" s="74"/>
      <c r="H1295" s="81"/>
    </row>
    <row r="1296" spans="1:8" x14ac:dyDescent="0.25">
      <c r="A1296" s="69"/>
      <c r="B1296" s="78"/>
      <c r="C1296" s="70"/>
      <c r="D1296" s="69"/>
      <c r="E1296" s="79"/>
      <c r="F1296" s="80"/>
      <c r="G1296" s="74"/>
      <c r="H1296" s="81"/>
    </row>
    <row r="1297" spans="1:8" x14ac:dyDescent="0.25">
      <c r="A1297" s="69"/>
      <c r="B1297" s="78"/>
      <c r="C1297" s="70"/>
      <c r="D1297" s="69"/>
      <c r="E1297" s="79"/>
      <c r="F1297" s="80"/>
      <c r="G1297" s="74"/>
      <c r="H1297" s="81"/>
    </row>
    <row r="1298" spans="1:8" x14ac:dyDescent="0.25">
      <c r="A1298" s="69"/>
      <c r="B1298" s="78"/>
      <c r="C1298" s="70"/>
      <c r="D1298" s="69"/>
      <c r="E1298" s="79"/>
      <c r="F1298" s="80"/>
      <c r="G1298" s="74"/>
      <c r="H1298" s="81"/>
    </row>
    <row r="1299" spans="1:8" x14ac:dyDescent="0.25">
      <c r="A1299" s="69"/>
      <c r="B1299" s="78"/>
      <c r="C1299" s="70"/>
      <c r="D1299" s="69"/>
      <c r="E1299" s="79"/>
      <c r="F1299" s="80"/>
      <c r="G1299" s="74"/>
      <c r="H1299" s="81"/>
    </row>
    <row r="1300" spans="1:8" x14ac:dyDescent="0.25">
      <c r="A1300" s="69"/>
      <c r="B1300" s="78"/>
      <c r="C1300" s="70"/>
      <c r="D1300" s="69"/>
      <c r="E1300" s="79"/>
      <c r="F1300" s="80"/>
      <c r="G1300" s="74"/>
      <c r="H1300" s="81"/>
    </row>
    <row r="1301" spans="1:8" x14ac:dyDescent="0.25">
      <c r="A1301" s="69"/>
      <c r="B1301" s="78"/>
      <c r="C1301" s="70"/>
      <c r="D1301" s="69"/>
      <c r="E1301" s="79"/>
      <c r="F1301" s="80"/>
      <c r="G1301" s="74"/>
      <c r="H1301" s="81"/>
    </row>
    <row r="1302" spans="1:8" x14ac:dyDescent="0.25">
      <c r="A1302" s="69"/>
      <c r="B1302" s="78"/>
      <c r="C1302" s="70"/>
      <c r="D1302" s="69"/>
      <c r="E1302" s="79"/>
      <c r="F1302" s="80"/>
      <c r="G1302" s="74"/>
      <c r="H1302" s="81"/>
    </row>
    <row r="1303" spans="1:8" x14ac:dyDescent="0.25">
      <c r="A1303" s="69"/>
      <c r="B1303" s="78"/>
      <c r="C1303" s="70"/>
      <c r="D1303" s="69"/>
      <c r="E1303" s="79"/>
      <c r="F1303" s="80"/>
      <c r="G1303" s="74"/>
      <c r="H1303" s="81"/>
    </row>
    <row r="1304" spans="1:8" x14ac:dyDescent="0.25">
      <c r="A1304" s="69"/>
      <c r="B1304" s="78"/>
      <c r="C1304" s="70"/>
      <c r="D1304" s="69"/>
      <c r="E1304" s="79"/>
      <c r="F1304" s="80"/>
      <c r="G1304" s="74"/>
      <c r="H1304" s="81"/>
    </row>
    <row r="1305" spans="1:8" x14ac:dyDescent="0.25">
      <c r="A1305" s="69"/>
      <c r="B1305" s="78"/>
      <c r="C1305" s="70"/>
      <c r="D1305" s="69"/>
      <c r="E1305" s="79"/>
      <c r="F1305" s="80"/>
      <c r="G1305" s="74"/>
      <c r="H1305" s="81"/>
    </row>
    <row r="1306" spans="1:8" x14ac:dyDescent="0.25">
      <c r="A1306" s="69"/>
      <c r="B1306" s="78"/>
      <c r="C1306" s="70"/>
      <c r="D1306" s="69"/>
      <c r="E1306" s="79"/>
      <c r="F1306" s="80"/>
      <c r="G1306" s="74"/>
      <c r="H1306" s="81"/>
    </row>
    <row r="1307" spans="1:8" x14ac:dyDescent="0.25">
      <c r="A1307" s="69"/>
      <c r="B1307" s="78"/>
      <c r="C1307" s="70"/>
      <c r="D1307" s="69"/>
      <c r="E1307" s="79"/>
      <c r="F1307" s="80"/>
      <c r="G1307" s="74"/>
      <c r="H1307" s="81"/>
    </row>
    <row r="1308" spans="1:8" x14ac:dyDescent="0.25">
      <c r="A1308" s="69"/>
      <c r="B1308" s="78"/>
      <c r="C1308" s="70"/>
      <c r="D1308" s="69"/>
      <c r="E1308" s="79"/>
      <c r="F1308" s="80"/>
      <c r="G1308" s="74"/>
      <c r="H1308" s="81"/>
    </row>
    <row r="1309" spans="1:8" x14ac:dyDescent="0.25">
      <c r="A1309" s="69"/>
      <c r="B1309" s="78"/>
      <c r="C1309" s="70"/>
      <c r="D1309" s="69"/>
      <c r="E1309" s="79"/>
      <c r="F1309" s="80"/>
      <c r="G1309" s="74"/>
      <c r="H1309" s="81"/>
    </row>
    <row r="1310" spans="1:8" x14ac:dyDescent="0.25">
      <c r="A1310" s="69"/>
      <c r="B1310" s="78"/>
      <c r="C1310" s="70"/>
      <c r="D1310" s="69"/>
      <c r="E1310" s="79"/>
      <c r="F1310" s="80"/>
      <c r="G1310" s="74"/>
      <c r="H1310" s="81"/>
    </row>
    <row r="1311" spans="1:8" x14ac:dyDescent="0.25">
      <c r="A1311" s="69"/>
      <c r="B1311" s="78"/>
      <c r="C1311" s="70"/>
      <c r="D1311" s="69"/>
      <c r="E1311" s="79"/>
      <c r="F1311" s="80"/>
      <c r="G1311" s="74"/>
      <c r="H1311" s="81"/>
    </row>
    <row r="1312" spans="1:8" x14ac:dyDescent="0.25">
      <c r="A1312" s="69"/>
      <c r="B1312" s="78"/>
      <c r="C1312" s="70"/>
      <c r="D1312" s="69"/>
      <c r="E1312" s="79"/>
      <c r="F1312" s="80"/>
      <c r="G1312" s="74"/>
      <c r="H1312" s="81"/>
    </row>
    <row r="1313" spans="1:8" x14ac:dyDescent="0.25">
      <c r="A1313" s="69"/>
      <c r="B1313" s="78"/>
      <c r="C1313" s="70"/>
      <c r="D1313" s="69"/>
      <c r="E1313" s="79"/>
      <c r="F1313" s="80"/>
      <c r="G1313" s="74"/>
      <c r="H1313" s="81"/>
    </row>
    <row r="1314" spans="1:8" x14ac:dyDescent="0.25">
      <c r="A1314" s="69"/>
      <c r="B1314" s="78"/>
      <c r="C1314" s="70"/>
      <c r="D1314" s="69"/>
      <c r="E1314" s="79"/>
      <c r="F1314" s="80"/>
      <c r="G1314" s="74"/>
      <c r="H1314" s="81"/>
    </row>
    <row r="1315" spans="1:8" x14ac:dyDescent="0.25">
      <c r="A1315" s="69"/>
      <c r="B1315" s="78"/>
      <c r="C1315" s="70"/>
      <c r="D1315" s="69"/>
      <c r="E1315" s="79"/>
      <c r="F1315" s="80"/>
      <c r="G1315" s="74"/>
      <c r="H1315" s="81"/>
    </row>
    <row r="1316" spans="1:8" x14ac:dyDescent="0.25">
      <c r="A1316" s="69"/>
      <c r="B1316" s="78"/>
      <c r="C1316" s="70"/>
      <c r="D1316" s="69"/>
      <c r="E1316" s="79"/>
      <c r="F1316" s="80"/>
      <c r="G1316" s="74"/>
      <c r="H1316" s="81"/>
    </row>
    <row r="1317" spans="1:8" x14ac:dyDescent="0.25">
      <c r="A1317" s="69"/>
      <c r="B1317" s="78"/>
      <c r="C1317" s="70"/>
      <c r="D1317" s="69"/>
      <c r="E1317" s="79"/>
      <c r="F1317" s="80"/>
      <c r="G1317" s="74"/>
      <c r="H1317" s="81"/>
    </row>
    <row r="1318" spans="1:8" x14ac:dyDescent="0.25">
      <c r="A1318" s="69"/>
      <c r="B1318" s="78"/>
      <c r="C1318" s="70"/>
      <c r="D1318" s="69"/>
      <c r="E1318" s="79"/>
      <c r="F1318" s="80"/>
      <c r="G1318" s="74"/>
      <c r="H1318" s="81"/>
    </row>
    <row r="1319" spans="1:8" x14ac:dyDescent="0.25">
      <c r="A1319" s="69"/>
      <c r="B1319" s="78"/>
      <c r="C1319" s="70"/>
      <c r="D1319" s="69"/>
      <c r="E1319" s="79"/>
      <c r="F1319" s="80"/>
      <c r="G1319" s="74"/>
      <c r="H1319" s="81"/>
    </row>
    <row r="1320" spans="1:8" x14ac:dyDescent="0.25">
      <c r="A1320" s="69"/>
      <c r="B1320" s="78"/>
      <c r="C1320" s="70"/>
      <c r="D1320" s="69"/>
      <c r="E1320" s="79"/>
      <c r="F1320" s="80"/>
      <c r="G1320" s="74"/>
      <c r="H1320" s="81"/>
    </row>
    <row r="1321" spans="1:8" x14ac:dyDescent="0.25">
      <c r="A1321" s="69"/>
      <c r="B1321" s="78"/>
      <c r="C1321" s="70"/>
      <c r="D1321" s="69"/>
      <c r="E1321" s="79"/>
      <c r="F1321" s="80"/>
      <c r="G1321" s="74"/>
      <c r="H1321" s="81"/>
    </row>
    <row r="1322" spans="1:8" x14ac:dyDescent="0.25">
      <c r="A1322" s="69"/>
      <c r="B1322" s="78"/>
      <c r="C1322" s="70"/>
      <c r="D1322" s="69"/>
      <c r="E1322" s="79"/>
      <c r="F1322" s="80"/>
      <c r="G1322" s="74"/>
      <c r="H1322" s="81"/>
    </row>
    <row r="1323" spans="1:8" x14ac:dyDescent="0.25">
      <c r="A1323" s="69"/>
      <c r="B1323" s="78"/>
      <c r="C1323" s="70"/>
      <c r="D1323" s="69"/>
      <c r="E1323" s="79"/>
      <c r="F1323" s="80"/>
      <c r="G1323" s="74"/>
      <c r="H1323" s="81"/>
    </row>
    <row r="1324" spans="1:8" x14ac:dyDescent="0.25">
      <c r="A1324" s="69"/>
      <c r="B1324" s="78"/>
      <c r="C1324" s="70"/>
      <c r="D1324" s="69"/>
      <c r="E1324" s="79"/>
      <c r="F1324" s="80"/>
      <c r="G1324" s="74"/>
      <c r="H1324" s="81"/>
    </row>
    <row r="1325" spans="1:8" x14ac:dyDescent="0.25">
      <c r="A1325" s="69"/>
      <c r="B1325" s="78"/>
      <c r="C1325" s="70"/>
      <c r="D1325" s="69"/>
      <c r="E1325" s="79"/>
      <c r="F1325" s="80"/>
      <c r="G1325" s="74"/>
      <c r="H1325" s="81"/>
    </row>
    <row r="1326" spans="1:8" x14ac:dyDescent="0.25">
      <c r="A1326" s="69"/>
      <c r="B1326" s="78"/>
      <c r="C1326" s="70"/>
      <c r="D1326" s="69"/>
      <c r="E1326" s="79"/>
      <c r="F1326" s="80"/>
      <c r="G1326" s="74"/>
      <c r="H1326" s="81"/>
    </row>
    <row r="1327" spans="1:8" x14ac:dyDescent="0.25">
      <c r="A1327" s="69"/>
      <c r="B1327" s="78"/>
      <c r="C1327" s="70"/>
      <c r="D1327" s="69"/>
      <c r="E1327" s="79"/>
      <c r="F1327" s="80"/>
      <c r="G1327" s="74"/>
      <c r="H1327" s="81"/>
    </row>
    <row r="1328" spans="1:8" x14ac:dyDescent="0.25">
      <c r="A1328" s="69"/>
      <c r="B1328" s="78"/>
      <c r="C1328" s="70"/>
      <c r="D1328" s="69"/>
      <c r="E1328" s="79"/>
      <c r="F1328" s="80"/>
      <c r="G1328" s="74"/>
      <c r="H1328" s="81"/>
    </row>
    <row r="1329" spans="1:8" x14ac:dyDescent="0.25">
      <c r="A1329" s="69"/>
      <c r="B1329" s="78"/>
      <c r="C1329" s="70"/>
      <c r="D1329" s="69"/>
      <c r="E1329" s="79"/>
      <c r="F1329" s="80"/>
      <c r="G1329" s="74"/>
      <c r="H1329" s="81"/>
    </row>
    <row r="1330" spans="1:8" x14ac:dyDescent="0.25">
      <c r="A1330" s="69"/>
      <c r="B1330" s="78"/>
      <c r="C1330" s="70"/>
      <c r="D1330" s="69"/>
      <c r="E1330" s="79"/>
      <c r="F1330" s="80"/>
      <c r="G1330" s="74"/>
      <c r="H1330" s="81"/>
    </row>
    <row r="1331" spans="1:8" x14ac:dyDescent="0.25">
      <c r="A1331" s="69"/>
      <c r="B1331" s="78"/>
      <c r="C1331" s="70"/>
      <c r="D1331" s="69"/>
      <c r="E1331" s="79"/>
      <c r="F1331" s="80"/>
      <c r="G1331" s="74"/>
      <c r="H1331" s="81"/>
    </row>
    <row r="1332" spans="1:8" x14ac:dyDescent="0.25">
      <c r="A1332" s="69"/>
      <c r="B1332" s="78"/>
      <c r="C1332" s="70"/>
      <c r="D1332" s="69"/>
      <c r="E1332" s="79"/>
      <c r="F1332" s="80"/>
      <c r="G1332" s="74"/>
      <c r="H1332" s="81"/>
    </row>
    <row r="1333" spans="1:8" x14ac:dyDescent="0.25">
      <c r="A1333" s="69"/>
      <c r="B1333" s="78"/>
      <c r="C1333" s="70"/>
      <c r="D1333" s="69"/>
      <c r="E1333" s="79"/>
      <c r="F1333" s="80"/>
      <c r="G1333" s="74"/>
      <c r="H1333" s="81"/>
    </row>
    <row r="1334" spans="1:8" x14ac:dyDescent="0.25">
      <c r="A1334" s="69"/>
      <c r="B1334" s="78"/>
      <c r="C1334" s="70"/>
      <c r="D1334" s="69"/>
      <c r="E1334" s="79"/>
      <c r="F1334" s="80"/>
      <c r="G1334" s="74"/>
      <c r="H1334" s="81"/>
    </row>
    <row r="1335" spans="1:8" x14ac:dyDescent="0.25">
      <c r="A1335" s="69"/>
      <c r="B1335" s="78"/>
      <c r="C1335" s="70"/>
      <c r="D1335" s="69"/>
      <c r="E1335" s="79"/>
      <c r="F1335" s="80"/>
      <c r="G1335" s="74"/>
      <c r="H1335" s="81"/>
    </row>
    <row r="1336" spans="1:8" x14ac:dyDescent="0.25">
      <c r="A1336" s="69"/>
      <c r="B1336" s="78"/>
      <c r="C1336" s="70"/>
      <c r="D1336" s="69"/>
      <c r="E1336" s="79"/>
      <c r="F1336" s="80"/>
      <c r="G1336" s="74"/>
      <c r="H1336" s="81"/>
    </row>
    <row r="1337" spans="1:8" x14ac:dyDescent="0.25">
      <c r="A1337" s="69"/>
      <c r="B1337" s="78"/>
      <c r="C1337" s="70"/>
      <c r="D1337" s="69"/>
      <c r="E1337" s="79"/>
      <c r="F1337" s="80"/>
      <c r="G1337" s="74"/>
      <c r="H1337" s="81"/>
    </row>
    <row r="1338" spans="1:8" x14ac:dyDescent="0.25">
      <c r="A1338" s="69"/>
      <c r="B1338" s="78"/>
      <c r="C1338" s="70"/>
      <c r="D1338" s="69"/>
      <c r="E1338" s="79"/>
      <c r="F1338" s="80"/>
      <c r="G1338" s="74"/>
      <c r="H1338" s="81"/>
    </row>
    <row r="1339" spans="1:8" x14ac:dyDescent="0.25">
      <c r="A1339" s="69"/>
      <c r="B1339" s="78"/>
      <c r="C1339" s="70"/>
      <c r="D1339" s="69"/>
      <c r="E1339" s="79"/>
      <c r="F1339" s="80"/>
      <c r="G1339" s="74"/>
      <c r="H1339" s="81"/>
    </row>
    <row r="1340" spans="1:8" x14ac:dyDescent="0.25">
      <c r="A1340" s="69"/>
      <c r="B1340" s="78"/>
      <c r="C1340" s="70"/>
      <c r="D1340" s="69"/>
      <c r="E1340" s="79"/>
      <c r="F1340" s="80"/>
      <c r="G1340" s="74"/>
      <c r="H1340" s="81"/>
    </row>
    <row r="1341" spans="1:8" x14ac:dyDescent="0.25">
      <c r="A1341" s="69"/>
      <c r="B1341" s="78"/>
      <c r="C1341" s="70"/>
      <c r="D1341" s="69"/>
      <c r="E1341" s="79"/>
      <c r="F1341" s="80"/>
      <c r="G1341" s="74"/>
      <c r="H1341" s="81"/>
    </row>
    <row r="1342" spans="1:8" x14ac:dyDescent="0.25">
      <c r="A1342" s="69"/>
      <c r="B1342" s="78"/>
      <c r="C1342" s="70"/>
      <c r="D1342" s="69"/>
      <c r="E1342" s="79"/>
      <c r="F1342" s="80"/>
      <c r="G1342" s="74"/>
      <c r="H1342" s="81"/>
    </row>
    <row r="1343" spans="1:8" x14ac:dyDescent="0.25">
      <c r="A1343" s="69"/>
      <c r="B1343" s="78"/>
      <c r="C1343" s="70"/>
      <c r="D1343" s="69"/>
      <c r="E1343" s="79"/>
      <c r="F1343" s="80"/>
      <c r="G1343" s="74"/>
      <c r="H1343" s="81"/>
    </row>
    <row r="1344" spans="1:8" x14ac:dyDescent="0.25">
      <c r="A1344" s="69"/>
      <c r="B1344" s="78"/>
      <c r="C1344" s="70"/>
      <c r="D1344" s="69"/>
      <c r="E1344" s="79"/>
      <c r="F1344" s="80"/>
      <c r="G1344" s="74"/>
      <c r="H1344" s="81"/>
    </row>
    <row r="1345" spans="1:8" x14ac:dyDescent="0.25">
      <c r="A1345" s="69"/>
      <c r="B1345" s="78"/>
      <c r="C1345" s="70"/>
      <c r="D1345" s="69"/>
      <c r="E1345" s="79"/>
      <c r="F1345" s="80"/>
      <c r="G1345" s="74"/>
      <c r="H1345" s="81"/>
    </row>
    <row r="1346" spans="1:8" x14ac:dyDescent="0.25">
      <c r="A1346" s="69"/>
      <c r="B1346" s="78"/>
      <c r="C1346" s="70"/>
      <c r="D1346" s="69"/>
      <c r="E1346" s="79"/>
      <c r="F1346" s="80"/>
      <c r="G1346" s="74"/>
      <c r="H1346" s="81"/>
    </row>
    <row r="1347" spans="1:8" x14ac:dyDescent="0.25">
      <c r="A1347" s="69"/>
      <c r="B1347" s="78"/>
      <c r="C1347" s="70"/>
      <c r="D1347" s="69"/>
      <c r="E1347" s="79"/>
      <c r="F1347" s="80"/>
      <c r="G1347" s="74"/>
      <c r="H1347" s="81"/>
    </row>
    <row r="1348" spans="1:8" x14ac:dyDescent="0.25">
      <c r="A1348" s="69"/>
      <c r="B1348" s="78"/>
      <c r="C1348" s="70"/>
      <c r="D1348" s="69"/>
      <c r="E1348" s="79"/>
      <c r="F1348" s="80"/>
      <c r="G1348" s="74"/>
      <c r="H1348" s="81"/>
    </row>
    <row r="1349" spans="1:8" x14ac:dyDescent="0.25">
      <c r="A1349" s="69"/>
      <c r="B1349" s="78"/>
      <c r="C1349" s="70"/>
      <c r="D1349" s="69"/>
      <c r="E1349" s="79"/>
      <c r="F1349" s="80"/>
      <c r="G1349" s="74"/>
      <c r="H1349" s="81"/>
    </row>
    <row r="1350" spans="1:8" x14ac:dyDescent="0.25">
      <c r="A1350" s="69"/>
      <c r="B1350" s="78"/>
      <c r="C1350" s="70"/>
      <c r="D1350" s="69"/>
      <c r="E1350" s="79"/>
      <c r="F1350" s="80"/>
      <c r="G1350" s="74"/>
      <c r="H1350" s="81"/>
    </row>
    <row r="1351" spans="1:8" x14ac:dyDescent="0.25">
      <c r="A1351" s="69"/>
      <c r="B1351" s="78"/>
      <c r="C1351" s="70"/>
      <c r="D1351" s="69"/>
      <c r="E1351" s="79"/>
      <c r="F1351" s="80"/>
      <c r="G1351" s="74"/>
      <c r="H1351" s="81"/>
    </row>
    <row r="1352" spans="1:8" x14ac:dyDescent="0.25">
      <c r="A1352" s="69"/>
      <c r="B1352" s="78"/>
      <c r="C1352" s="70"/>
      <c r="D1352" s="69"/>
      <c r="E1352" s="79"/>
      <c r="F1352" s="80"/>
      <c r="G1352" s="74"/>
      <c r="H1352" s="81"/>
    </row>
    <row r="1353" spans="1:8" x14ac:dyDescent="0.25">
      <c r="A1353" s="69"/>
      <c r="B1353" s="78"/>
      <c r="C1353" s="70"/>
      <c r="D1353" s="69"/>
      <c r="E1353" s="79"/>
      <c r="F1353" s="80"/>
      <c r="G1353" s="74"/>
      <c r="H1353" s="81"/>
    </row>
    <row r="1354" spans="1:8" x14ac:dyDescent="0.25">
      <c r="A1354" s="69"/>
      <c r="B1354" s="78"/>
      <c r="C1354" s="70"/>
      <c r="D1354" s="69"/>
      <c r="E1354" s="79"/>
      <c r="F1354" s="80"/>
      <c r="G1354" s="74"/>
      <c r="H1354" s="81"/>
    </row>
    <row r="1355" spans="1:8" x14ac:dyDescent="0.25">
      <c r="A1355" s="69"/>
      <c r="B1355" s="78"/>
      <c r="C1355" s="70"/>
      <c r="D1355" s="69"/>
      <c r="E1355" s="79"/>
      <c r="F1355" s="80"/>
      <c r="G1355" s="74"/>
      <c r="H1355" s="81"/>
    </row>
    <row r="1356" spans="1:8" x14ac:dyDescent="0.25">
      <c r="A1356" s="69"/>
      <c r="B1356" s="78"/>
      <c r="C1356" s="70"/>
      <c r="D1356" s="69"/>
      <c r="E1356" s="79"/>
      <c r="F1356" s="80"/>
      <c r="G1356" s="74"/>
      <c r="H1356" s="81"/>
    </row>
    <row r="1357" spans="1:8" x14ac:dyDescent="0.25">
      <c r="A1357" s="69"/>
      <c r="B1357" s="78"/>
      <c r="C1357" s="70"/>
      <c r="D1357" s="69"/>
      <c r="E1357" s="79"/>
      <c r="F1357" s="80"/>
      <c r="G1357" s="74"/>
      <c r="H1357" s="81"/>
    </row>
    <row r="1358" spans="1:8" x14ac:dyDescent="0.25">
      <c r="A1358" s="69"/>
      <c r="B1358" s="78"/>
      <c r="C1358" s="70"/>
      <c r="D1358" s="69"/>
      <c r="E1358" s="79"/>
      <c r="F1358" s="80"/>
      <c r="G1358" s="74"/>
      <c r="H1358" s="81"/>
    </row>
    <row r="1359" spans="1:8" x14ac:dyDescent="0.25">
      <c r="A1359" s="69"/>
      <c r="B1359" s="78"/>
      <c r="C1359" s="70"/>
      <c r="D1359" s="69"/>
      <c r="E1359" s="79"/>
      <c r="F1359" s="80"/>
      <c r="G1359" s="74"/>
      <c r="H1359" s="81"/>
    </row>
    <row r="1360" spans="1:8" x14ac:dyDescent="0.25">
      <c r="A1360" s="69"/>
      <c r="B1360" s="78"/>
      <c r="C1360" s="70"/>
      <c r="D1360" s="69"/>
      <c r="E1360" s="79"/>
      <c r="F1360" s="80"/>
      <c r="G1360" s="74"/>
      <c r="H1360" s="81"/>
    </row>
    <row r="1361" spans="1:8" x14ac:dyDescent="0.25">
      <c r="A1361" s="69"/>
      <c r="B1361" s="78"/>
      <c r="C1361" s="70"/>
      <c r="D1361" s="69"/>
      <c r="E1361" s="79"/>
      <c r="F1361" s="80"/>
      <c r="G1361" s="74"/>
      <c r="H1361" s="81"/>
    </row>
    <row r="1362" spans="1:8" x14ac:dyDescent="0.25">
      <c r="A1362" s="69"/>
      <c r="B1362" s="78"/>
      <c r="C1362" s="70"/>
      <c r="D1362" s="69"/>
      <c r="E1362" s="79"/>
      <c r="F1362" s="80"/>
      <c r="G1362" s="74"/>
      <c r="H1362" s="81"/>
    </row>
    <row r="1363" spans="1:8" x14ac:dyDescent="0.25">
      <c r="A1363" s="69"/>
      <c r="B1363" s="78"/>
      <c r="C1363" s="70"/>
      <c r="D1363" s="69"/>
      <c r="E1363" s="79"/>
      <c r="F1363" s="80"/>
      <c r="G1363" s="74"/>
      <c r="H1363" s="81"/>
    </row>
    <row r="1364" spans="1:8" x14ac:dyDescent="0.25">
      <c r="A1364" s="69"/>
      <c r="B1364" s="78"/>
      <c r="C1364" s="70"/>
      <c r="D1364" s="69"/>
      <c r="E1364" s="79"/>
      <c r="F1364" s="80"/>
      <c r="G1364" s="74"/>
      <c r="H1364" s="81"/>
    </row>
    <row r="1365" spans="1:8" x14ac:dyDescent="0.25">
      <c r="A1365" s="69"/>
      <c r="B1365" s="78"/>
      <c r="C1365" s="70"/>
      <c r="D1365" s="69"/>
      <c r="E1365" s="79"/>
      <c r="F1365" s="80"/>
      <c r="G1365" s="74"/>
      <c r="H1365" s="81"/>
    </row>
    <row r="1366" spans="1:8" x14ac:dyDescent="0.25">
      <c r="A1366" s="69"/>
      <c r="B1366" s="78"/>
      <c r="C1366" s="70"/>
      <c r="D1366" s="69"/>
      <c r="E1366" s="79"/>
      <c r="F1366" s="80"/>
      <c r="G1366" s="74"/>
      <c r="H1366" s="81"/>
    </row>
    <row r="1367" spans="1:8" x14ac:dyDescent="0.25">
      <c r="A1367" s="69"/>
      <c r="B1367" s="78"/>
      <c r="C1367" s="70"/>
      <c r="D1367" s="69"/>
      <c r="E1367" s="79"/>
      <c r="F1367" s="80"/>
      <c r="G1367" s="74"/>
      <c r="H1367" s="81"/>
    </row>
    <row r="1368" spans="1:8" x14ac:dyDescent="0.25">
      <c r="A1368" s="69"/>
      <c r="B1368" s="78"/>
      <c r="C1368" s="70"/>
      <c r="D1368" s="69"/>
      <c r="E1368" s="79"/>
      <c r="F1368" s="80"/>
      <c r="G1368" s="74"/>
      <c r="H1368" s="81"/>
    </row>
    <row r="1369" spans="1:8" x14ac:dyDescent="0.25">
      <c r="A1369" s="69"/>
      <c r="B1369" s="78"/>
      <c r="C1369" s="70"/>
      <c r="D1369" s="69"/>
      <c r="E1369" s="79"/>
      <c r="F1369" s="80"/>
      <c r="G1369" s="74"/>
      <c r="H1369" s="81"/>
    </row>
    <row r="1370" spans="1:8" x14ac:dyDescent="0.25">
      <c r="A1370" s="69"/>
      <c r="B1370" s="78"/>
      <c r="C1370" s="70"/>
      <c r="D1370" s="69"/>
      <c r="E1370" s="79"/>
      <c r="F1370" s="80"/>
      <c r="G1370" s="74"/>
      <c r="H1370" s="81"/>
    </row>
    <row r="1371" spans="1:8" x14ac:dyDescent="0.25">
      <c r="A1371" s="69"/>
      <c r="B1371" s="78"/>
      <c r="C1371" s="70"/>
      <c r="D1371" s="69"/>
      <c r="E1371" s="79"/>
      <c r="F1371" s="80"/>
      <c r="G1371" s="74"/>
      <c r="H1371" s="81"/>
    </row>
    <row r="1372" spans="1:8" x14ac:dyDescent="0.25">
      <c r="A1372" s="69"/>
      <c r="B1372" s="78"/>
      <c r="C1372" s="70"/>
      <c r="D1372" s="69"/>
      <c r="E1372" s="79"/>
      <c r="F1372" s="80"/>
      <c r="G1372" s="74"/>
      <c r="H1372" s="81"/>
    </row>
    <row r="1373" spans="1:8" x14ac:dyDescent="0.25">
      <c r="A1373" s="69"/>
      <c r="B1373" s="78"/>
      <c r="C1373" s="70"/>
      <c r="D1373" s="69"/>
      <c r="E1373" s="79"/>
      <c r="F1373" s="80"/>
      <c r="G1373" s="74"/>
      <c r="H1373" s="81"/>
    </row>
    <row r="1374" spans="1:8" x14ac:dyDescent="0.25">
      <c r="A1374" s="69"/>
      <c r="B1374" s="78"/>
      <c r="C1374" s="70"/>
      <c r="D1374" s="69"/>
      <c r="E1374" s="79"/>
      <c r="F1374" s="80"/>
      <c r="G1374" s="74"/>
      <c r="H1374" s="81"/>
    </row>
    <row r="1375" spans="1:8" x14ac:dyDescent="0.25">
      <c r="A1375" s="69"/>
      <c r="B1375" s="78"/>
      <c r="C1375" s="70"/>
      <c r="D1375" s="69"/>
      <c r="E1375" s="79"/>
      <c r="F1375" s="80"/>
      <c r="G1375" s="74"/>
      <c r="H1375" s="81"/>
    </row>
    <row r="1376" spans="1:8" x14ac:dyDescent="0.25">
      <c r="A1376" s="69"/>
      <c r="B1376" s="78"/>
      <c r="C1376" s="70"/>
      <c r="D1376" s="69"/>
      <c r="E1376" s="79"/>
      <c r="F1376" s="80"/>
      <c r="G1376" s="74"/>
      <c r="H1376" s="81"/>
    </row>
    <row r="1377" spans="1:8" x14ac:dyDescent="0.25">
      <c r="A1377" s="69"/>
      <c r="B1377" s="78"/>
      <c r="C1377" s="70"/>
      <c r="D1377" s="69"/>
      <c r="E1377" s="79"/>
      <c r="F1377" s="80"/>
      <c r="G1377" s="74"/>
      <c r="H1377" s="81"/>
    </row>
    <row r="1378" spans="1:8" x14ac:dyDescent="0.25">
      <c r="A1378" s="69"/>
      <c r="B1378" s="78"/>
      <c r="C1378" s="70"/>
      <c r="D1378" s="69"/>
      <c r="E1378" s="79"/>
      <c r="F1378" s="80"/>
      <c r="G1378" s="74"/>
      <c r="H1378" s="81"/>
    </row>
    <row r="1379" spans="1:8" x14ac:dyDescent="0.25">
      <c r="A1379" s="69"/>
      <c r="B1379" s="78"/>
      <c r="C1379" s="70"/>
      <c r="D1379" s="69"/>
      <c r="E1379" s="79"/>
      <c r="F1379" s="80"/>
      <c r="G1379" s="74"/>
      <c r="H1379" s="81"/>
    </row>
    <row r="1380" spans="1:8" x14ac:dyDescent="0.25">
      <c r="A1380" s="69"/>
      <c r="B1380" s="78"/>
      <c r="C1380" s="70"/>
      <c r="D1380" s="69"/>
      <c r="E1380" s="79"/>
      <c r="F1380" s="80"/>
      <c r="G1380" s="74"/>
      <c r="H1380" s="81"/>
    </row>
    <row r="1381" spans="1:8" x14ac:dyDescent="0.25">
      <c r="A1381" s="69"/>
      <c r="B1381" s="78"/>
      <c r="C1381" s="70"/>
      <c r="D1381" s="69"/>
      <c r="E1381" s="79"/>
      <c r="F1381" s="80"/>
      <c r="G1381" s="74"/>
      <c r="H1381" s="81"/>
    </row>
    <row r="1382" spans="1:8" x14ac:dyDescent="0.25">
      <c r="A1382" s="69"/>
      <c r="B1382" s="78"/>
      <c r="C1382" s="70"/>
      <c r="D1382" s="69"/>
      <c r="E1382" s="79"/>
      <c r="F1382" s="80"/>
      <c r="G1382" s="74"/>
      <c r="H1382" s="81"/>
    </row>
    <row r="1383" spans="1:8" x14ac:dyDescent="0.25">
      <c r="A1383" s="69"/>
      <c r="B1383" s="78"/>
      <c r="C1383" s="70"/>
      <c r="D1383" s="69"/>
      <c r="E1383" s="79"/>
      <c r="F1383" s="80"/>
      <c r="G1383" s="74"/>
      <c r="H1383" s="81"/>
    </row>
    <row r="1384" spans="1:8" x14ac:dyDescent="0.25">
      <c r="A1384" s="69"/>
      <c r="B1384" s="78"/>
      <c r="C1384" s="70"/>
      <c r="D1384" s="69"/>
      <c r="E1384" s="79"/>
      <c r="F1384" s="80"/>
      <c r="G1384" s="74"/>
      <c r="H1384" s="81"/>
    </row>
    <row r="1385" spans="1:8" x14ac:dyDescent="0.25">
      <c r="A1385" s="69"/>
      <c r="B1385" s="78"/>
      <c r="C1385" s="70"/>
      <c r="D1385" s="69"/>
      <c r="E1385" s="79"/>
      <c r="F1385" s="80"/>
      <c r="G1385" s="74"/>
      <c r="H1385" s="81"/>
    </row>
    <row r="1386" spans="1:8" x14ac:dyDescent="0.25">
      <c r="A1386" s="69"/>
      <c r="B1386" s="78"/>
      <c r="C1386" s="70"/>
      <c r="D1386" s="69"/>
      <c r="E1386" s="79"/>
      <c r="F1386" s="80"/>
      <c r="G1386" s="74"/>
      <c r="H1386" s="81"/>
    </row>
    <row r="1387" spans="1:8" x14ac:dyDescent="0.25">
      <c r="A1387" s="69"/>
      <c r="B1387" s="78"/>
      <c r="C1387" s="70"/>
      <c r="D1387" s="69"/>
      <c r="E1387" s="79"/>
      <c r="F1387" s="80"/>
      <c r="G1387" s="74"/>
      <c r="H1387" s="81"/>
    </row>
    <row r="1388" spans="1:8" x14ac:dyDescent="0.25">
      <c r="A1388" s="69"/>
      <c r="B1388" s="78"/>
      <c r="C1388" s="70"/>
      <c r="D1388" s="69"/>
      <c r="E1388" s="79"/>
      <c r="F1388" s="80"/>
      <c r="G1388" s="74"/>
      <c r="H1388" s="81"/>
    </row>
    <row r="1389" spans="1:8" x14ac:dyDescent="0.25">
      <c r="A1389" s="69"/>
      <c r="B1389" s="78"/>
      <c r="C1389" s="70"/>
      <c r="D1389" s="69"/>
      <c r="E1389" s="79"/>
      <c r="F1389" s="80"/>
      <c r="G1389" s="74"/>
      <c r="H1389" s="81"/>
    </row>
    <row r="1390" spans="1:8" x14ac:dyDescent="0.25">
      <c r="A1390" s="69"/>
      <c r="B1390" s="78"/>
      <c r="C1390" s="70"/>
      <c r="D1390" s="69"/>
      <c r="E1390" s="79"/>
      <c r="F1390" s="80"/>
      <c r="G1390" s="74"/>
      <c r="H1390" s="81"/>
    </row>
    <row r="1391" spans="1:8" x14ac:dyDescent="0.25">
      <c r="A1391" s="69"/>
      <c r="B1391" s="78"/>
      <c r="C1391" s="70"/>
      <c r="D1391" s="69"/>
      <c r="E1391" s="79"/>
      <c r="F1391" s="80"/>
      <c r="G1391" s="74"/>
      <c r="H1391" s="81"/>
    </row>
    <row r="1392" spans="1:8" x14ac:dyDescent="0.25">
      <c r="A1392" s="69"/>
      <c r="B1392" s="78"/>
      <c r="C1392" s="70"/>
      <c r="D1392" s="69"/>
      <c r="E1392" s="79"/>
      <c r="F1392" s="80"/>
      <c r="G1392" s="74"/>
      <c r="H1392" s="81"/>
    </row>
    <row r="1393" spans="1:8" x14ac:dyDescent="0.25">
      <c r="A1393" s="69"/>
      <c r="B1393" s="78"/>
      <c r="C1393" s="70"/>
      <c r="D1393" s="69"/>
      <c r="E1393" s="79"/>
      <c r="F1393" s="80"/>
      <c r="G1393" s="74"/>
      <c r="H1393" s="81"/>
    </row>
    <row r="1394" spans="1:8" x14ac:dyDescent="0.25">
      <c r="A1394" s="69"/>
      <c r="B1394" s="78"/>
      <c r="C1394" s="70"/>
      <c r="D1394" s="69"/>
      <c r="E1394" s="79"/>
      <c r="F1394" s="80"/>
      <c r="G1394" s="74"/>
      <c r="H1394" s="81"/>
    </row>
    <row r="1395" spans="1:8" x14ac:dyDescent="0.25">
      <c r="A1395" s="69"/>
      <c r="B1395" s="78"/>
      <c r="C1395" s="70"/>
      <c r="D1395" s="69"/>
      <c r="E1395" s="79"/>
      <c r="F1395" s="80"/>
      <c r="G1395" s="74"/>
      <c r="H1395" s="81"/>
    </row>
    <row r="1396" spans="1:8" x14ac:dyDescent="0.25">
      <c r="A1396" s="69"/>
      <c r="B1396" s="78"/>
      <c r="C1396" s="70"/>
      <c r="D1396" s="69"/>
      <c r="E1396" s="79"/>
      <c r="F1396" s="80"/>
      <c r="G1396" s="74"/>
      <c r="H1396" s="81"/>
    </row>
    <row r="1397" spans="1:8" x14ac:dyDescent="0.25">
      <c r="A1397" s="69"/>
      <c r="B1397" s="78"/>
      <c r="C1397" s="70"/>
      <c r="D1397" s="69"/>
      <c r="E1397" s="79"/>
      <c r="F1397" s="80"/>
      <c r="G1397" s="74"/>
      <c r="H1397" s="81"/>
    </row>
    <row r="1398" spans="1:8" x14ac:dyDescent="0.25">
      <c r="A1398" s="69"/>
      <c r="B1398" s="78"/>
      <c r="C1398" s="70"/>
      <c r="D1398" s="69"/>
      <c r="E1398" s="79"/>
      <c r="F1398" s="80"/>
      <c r="G1398" s="74"/>
      <c r="H1398" s="81"/>
    </row>
    <row r="1399" spans="1:8" x14ac:dyDescent="0.25">
      <c r="A1399" s="69"/>
      <c r="B1399" s="78"/>
      <c r="C1399" s="70"/>
      <c r="D1399" s="69"/>
      <c r="E1399" s="79"/>
      <c r="F1399" s="80"/>
      <c r="G1399" s="74"/>
      <c r="H1399" s="81"/>
    </row>
    <row r="1400" spans="1:8" x14ac:dyDescent="0.25">
      <c r="A1400" s="69"/>
      <c r="B1400" s="78"/>
      <c r="C1400" s="70"/>
      <c r="D1400" s="69"/>
      <c r="E1400" s="79"/>
      <c r="F1400" s="80"/>
      <c r="G1400" s="74"/>
      <c r="H1400" s="81"/>
    </row>
    <row r="1401" spans="1:8" x14ac:dyDescent="0.25">
      <c r="A1401" s="69"/>
      <c r="B1401" s="78"/>
      <c r="C1401" s="70"/>
      <c r="D1401" s="69"/>
      <c r="E1401" s="79"/>
      <c r="F1401" s="80"/>
      <c r="G1401" s="74"/>
      <c r="H1401" s="81"/>
    </row>
    <row r="1402" spans="1:8" x14ac:dyDescent="0.25">
      <c r="A1402" s="69"/>
      <c r="B1402" s="78"/>
      <c r="C1402" s="70"/>
      <c r="D1402" s="69"/>
      <c r="E1402" s="79"/>
      <c r="F1402" s="80"/>
      <c r="G1402" s="74"/>
      <c r="H1402" s="81"/>
    </row>
    <row r="1403" spans="1:8" x14ac:dyDescent="0.25">
      <c r="A1403" s="69"/>
      <c r="B1403" s="78"/>
      <c r="C1403" s="70"/>
      <c r="D1403" s="69"/>
      <c r="E1403" s="79"/>
      <c r="F1403" s="80"/>
      <c r="G1403" s="74"/>
      <c r="H1403" s="81"/>
    </row>
    <row r="1404" spans="1:8" x14ac:dyDescent="0.25">
      <c r="A1404" s="69"/>
      <c r="B1404" s="78"/>
      <c r="C1404" s="70"/>
      <c r="D1404" s="69"/>
      <c r="E1404" s="79"/>
      <c r="F1404" s="80"/>
      <c r="G1404" s="74"/>
      <c r="H1404" s="81"/>
    </row>
    <row r="1405" spans="1:8" x14ac:dyDescent="0.25">
      <c r="A1405" s="69"/>
      <c r="B1405" s="78"/>
      <c r="C1405" s="70"/>
      <c r="D1405" s="69"/>
      <c r="E1405" s="79"/>
      <c r="F1405" s="80"/>
      <c r="G1405" s="74"/>
      <c r="H1405" s="81"/>
    </row>
    <row r="1406" spans="1:8" x14ac:dyDescent="0.25">
      <c r="A1406" s="69"/>
      <c r="B1406" s="78"/>
      <c r="C1406" s="70"/>
      <c r="D1406" s="69"/>
      <c r="E1406" s="79"/>
      <c r="F1406" s="80"/>
      <c r="G1406" s="74"/>
      <c r="H1406" s="81"/>
    </row>
    <row r="1407" spans="1:8" x14ac:dyDescent="0.25">
      <c r="A1407" s="69"/>
      <c r="B1407" s="78"/>
      <c r="C1407" s="70"/>
      <c r="D1407" s="69"/>
      <c r="E1407" s="79"/>
      <c r="F1407" s="80"/>
      <c r="G1407" s="74"/>
      <c r="H1407" s="81"/>
    </row>
    <row r="1408" spans="1:8" x14ac:dyDescent="0.25">
      <c r="A1408" s="69"/>
      <c r="B1408" s="78"/>
      <c r="C1408" s="70"/>
      <c r="D1408" s="69"/>
      <c r="E1408" s="79"/>
      <c r="F1408" s="80"/>
      <c r="G1408" s="74"/>
      <c r="H1408" s="81"/>
    </row>
    <row r="1409" spans="1:8" x14ac:dyDescent="0.25">
      <c r="A1409" s="69"/>
      <c r="B1409" s="78"/>
      <c r="C1409" s="70"/>
      <c r="D1409" s="69"/>
      <c r="E1409" s="79"/>
      <c r="F1409" s="80"/>
      <c r="G1409" s="74"/>
      <c r="H1409" s="81"/>
    </row>
    <row r="1410" spans="1:8" x14ac:dyDescent="0.25">
      <c r="A1410" s="69"/>
      <c r="B1410" s="78"/>
      <c r="C1410" s="70"/>
      <c r="D1410" s="69"/>
      <c r="E1410" s="79"/>
      <c r="F1410" s="80"/>
      <c r="G1410" s="74"/>
      <c r="H1410" s="81"/>
    </row>
    <row r="1411" spans="1:8" x14ac:dyDescent="0.25">
      <c r="A1411" s="69"/>
      <c r="B1411" s="78"/>
      <c r="C1411" s="70"/>
      <c r="D1411" s="69"/>
      <c r="E1411" s="79"/>
      <c r="F1411" s="80"/>
      <c r="G1411" s="74"/>
      <c r="H1411" s="81"/>
    </row>
    <row r="1412" spans="1:8" x14ac:dyDescent="0.25">
      <c r="A1412" s="69"/>
      <c r="B1412" s="78"/>
      <c r="C1412" s="70"/>
      <c r="D1412" s="69"/>
      <c r="E1412" s="79"/>
      <c r="F1412" s="80"/>
      <c r="G1412" s="74"/>
      <c r="H1412" s="81"/>
    </row>
    <row r="1413" spans="1:8" x14ac:dyDescent="0.25">
      <c r="A1413" s="69"/>
      <c r="B1413" s="78"/>
      <c r="C1413" s="70"/>
      <c r="D1413" s="69"/>
      <c r="E1413" s="79"/>
      <c r="F1413" s="80"/>
      <c r="G1413" s="74"/>
      <c r="H1413" s="81"/>
    </row>
    <row r="1414" spans="1:8" x14ac:dyDescent="0.25">
      <c r="A1414" s="69"/>
      <c r="B1414" s="78"/>
      <c r="C1414" s="70"/>
      <c r="D1414" s="69"/>
      <c r="E1414" s="79"/>
      <c r="F1414" s="80"/>
      <c r="G1414" s="74"/>
      <c r="H1414" s="81"/>
    </row>
    <row r="1415" spans="1:8" x14ac:dyDescent="0.25">
      <c r="A1415" s="69"/>
      <c r="B1415" s="78"/>
      <c r="C1415" s="70"/>
      <c r="D1415" s="69"/>
      <c r="E1415" s="79"/>
      <c r="F1415" s="80"/>
      <c r="G1415" s="74"/>
      <c r="H1415" s="81"/>
    </row>
    <row r="1416" spans="1:8" x14ac:dyDescent="0.25">
      <c r="A1416" s="69"/>
      <c r="B1416" s="78"/>
      <c r="C1416" s="70"/>
      <c r="D1416" s="69"/>
      <c r="E1416" s="79"/>
      <c r="F1416" s="80"/>
      <c r="G1416" s="74"/>
      <c r="H1416" s="81"/>
    </row>
    <row r="1417" spans="1:8" x14ac:dyDescent="0.25">
      <c r="A1417" s="69"/>
      <c r="B1417" s="78"/>
      <c r="C1417" s="70"/>
      <c r="D1417" s="69"/>
      <c r="E1417" s="79"/>
      <c r="F1417" s="80"/>
      <c r="G1417" s="74"/>
      <c r="H1417" s="81"/>
    </row>
    <row r="1418" spans="1:8" x14ac:dyDescent="0.25">
      <c r="A1418" s="69"/>
      <c r="B1418" s="78"/>
      <c r="C1418" s="70"/>
      <c r="D1418" s="69"/>
      <c r="E1418" s="79"/>
      <c r="F1418" s="80"/>
      <c r="G1418" s="74"/>
      <c r="H1418" s="81"/>
    </row>
    <row r="1419" spans="1:8" x14ac:dyDescent="0.25">
      <c r="A1419" s="69"/>
      <c r="B1419" s="78"/>
      <c r="C1419" s="70"/>
      <c r="D1419" s="69"/>
      <c r="E1419" s="79"/>
      <c r="F1419" s="80"/>
      <c r="G1419" s="74"/>
      <c r="H1419" s="81"/>
    </row>
    <row r="1420" spans="1:8" x14ac:dyDescent="0.25">
      <c r="A1420" s="69"/>
      <c r="B1420" s="78"/>
      <c r="C1420" s="70"/>
      <c r="D1420" s="69"/>
      <c r="E1420" s="79"/>
      <c r="F1420" s="80"/>
      <c r="G1420" s="74"/>
      <c r="H1420" s="81"/>
    </row>
    <row r="1421" spans="1:8" x14ac:dyDescent="0.25">
      <c r="A1421" s="69"/>
      <c r="B1421" s="78"/>
      <c r="C1421" s="70"/>
      <c r="D1421" s="69"/>
      <c r="E1421" s="79"/>
      <c r="F1421" s="80"/>
      <c r="G1421" s="74"/>
      <c r="H1421" s="81"/>
    </row>
    <row r="1422" spans="1:8" x14ac:dyDescent="0.25">
      <c r="A1422" s="69"/>
      <c r="B1422" s="78"/>
      <c r="C1422" s="70"/>
      <c r="D1422" s="69"/>
      <c r="E1422" s="79"/>
      <c r="F1422" s="80"/>
      <c r="G1422" s="74"/>
      <c r="H1422" s="81"/>
    </row>
    <row r="1423" spans="1:8" x14ac:dyDescent="0.25">
      <c r="A1423" s="69"/>
      <c r="B1423" s="78"/>
      <c r="C1423" s="70"/>
      <c r="D1423" s="69"/>
      <c r="E1423" s="79"/>
      <c r="F1423" s="80"/>
      <c r="G1423" s="74"/>
      <c r="H1423" s="81"/>
    </row>
    <row r="1424" spans="1:8" x14ac:dyDescent="0.25">
      <c r="A1424" s="69"/>
      <c r="B1424" s="78"/>
      <c r="C1424" s="70"/>
      <c r="D1424" s="69"/>
      <c r="E1424" s="79"/>
      <c r="F1424" s="80"/>
      <c r="G1424" s="74"/>
      <c r="H1424" s="81"/>
    </row>
    <row r="1425" spans="1:8" x14ac:dyDescent="0.25">
      <c r="A1425" s="69"/>
      <c r="B1425" s="78"/>
      <c r="C1425" s="70"/>
      <c r="D1425" s="69"/>
      <c r="E1425" s="79"/>
      <c r="F1425" s="80"/>
      <c r="G1425" s="74"/>
      <c r="H1425" s="81"/>
    </row>
    <row r="1426" spans="1:8" x14ac:dyDescent="0.25">
      <c r="A1426" s="69"/>
      <c r="B1426" s="78"/>
      <c r="C1426" s="70"/>
      <c r="D1426" s="69"/>
      <c r="E1426" s="79"/>
      <c r="F1426" s="80"/>
      <c r="G1426" s="74"/>
      <c r="H1426" s="81"/>
    </row>
    <row r="1427" spans="1:8" x14ac:dyDescent="0.25">
      <c r="A1427" s="69"/>
      <c r="B1427" s="78"/>
      <c r="C1427" s="70"/>
      <c r="D1427" s="69"/>
      <c r="E1427" s="79"/>
      <c r="F1427" s="80"/>
      <c r="G1427" s="74"/>
      <c r="H1427" s="81"/>
    </row>
    <row r="1428" spans="1:8" x14ac:dyDescent="0.25">
      <c r="A1428" s="69"/>
      <c r="B1428" s="78"/>
      <c r="C1428" s="70"/>
      <c r="D1428" s="69"/>
      <c r="E1428" s="79"/>
      <c r="F1428" s="80"/>
      <c r="G1428" s="74"/>
      <c r="H1428" s="81"/>
    </row>
    <row r="1429" spans="1:8" x14ac:dyDescent="0.25">
      <c r="A1429" s="69"/>
      <c r="B1429" s="78"/>
      <c r="C1429" s="70"/>
      <c r="D1429" s="69"/>
      <c r="E1429" s="79"/>
      <c r="F1429" s="80"/>
      <c r="G1429" s="74"/>
      <c r="H1429" s="81"/>
    </row>
    <row r="1430" spans="1:8" x14ac:dyDescent="0.25">
      <c r="A1430" s="69"/>
      <c r="B1430" s="78"/>
      <c r="C1430" s="70"/>
      <c r="D1430" s="69"/>
      <c r="E1430" s="79"/>
      <c r="F1430" s="80"/>
      <c r="G1430" s="74"/>
      <c r="H1430" s="81"/>
    </row>
    <row r="1431" spans="1:8" x14ac:dyDescent="0.25">
      <c r="A1431" s="69"/>
      <c r="B1431" s="78"/>
      <c r="C1431" s="70"/>
      <c r="D1431" s="69"/>
      <c r="E1431" s="79"/>
      <c r="F1431" s="80"/>
      <c r="G1431" s="74"/>
      <c r="H1431" s="81"/>
    </row>
    <row r="1432" spans="1:8" x14ac:dyDescent="0.25">
      <c r="A1432" s="69"/>
      <c r="B1432" s="78"/>
      <c r="C1432" s="70"/>
      <c r="D1432" s="69"/>
      <c r="E1432" s="79"/>
      <c r="F1432" s="80"/>
      <c r="G1432" s="74"/>
      <c r="H1432" s="81"/>
    </row>
    <row r="1433" spans="1:8" x14ac:dyDescent="0.25">
      <c r="A1433" s="69"/>
      <c r="B1433" s="78"/>
      <c r="C1433" s="70"/>
      <c r="D1433" s="69"/>
      <c r="E1433" s="79"/>
      <c r="F1433" s="80"/>
      <c r="G1433" s="74"/>
      <c r="H1433" s="81"/>
    </row>
    <row r="1434" spans="1:8" x14ac:dyDescent="0.25">
      <c r="A1434" s="69"/>
      <c r="B1434" s="78"/>
      <c r="C1434" s="70"/>
      <c r="D1434" s="69"/>
      <c r="E1434" s="79"/>
      <c r="F1434" s="80"/>
      <c r="G1434" s="74"/>
      <c r="H1434" s="81"/>
    </row>
    <row r="1435" spans="1:8" x14ac:dyDescent="0.25">
      <c r="A1435" s="69"/>
      <c r="B1435" s="78"/>
      <c r="C1435" s="70"/>
      <c r="D1435" s="69"/>
      <c r="E1435" s="79"/>
      <c r="F1435" s="80"/>
      <c r="G1435" s="74"/>
      <c r="H1435" s="81"/>
    </row>
    <row r="1436" spans="1:8" x14ac:dyDescent="0.25">
      <c r="A1436" s="69"/>
      <c r="B1436" s="78"/>
      <c r="C1436" s="70"/>
      <c r="D1436" s="69"/>
      <c r="E1436" s="79"/>
      <c r="F1436" s="80"/>
      <c r="G1436" s="74"/>
      <c r="H1436" s="81"/>
    </row>
    <row r="1437" spans="1:8" x14ac:dyDescent="0.25">
      <c r="A1437" s="69"/>
      <c r="B1437" s="78"/>
      <c r="C1437" s="70"/>
      <c r="D1437" s="69"/>
      <c r="E1437" s="79"/>
      <c r="F1437" s="80"/>
      <c r="G1437" s="74"/>
      <c r="H1437" s="81"/>
    </row>
    <row r="1438" spans="1:8" x14ac:dyDescent="0.25">
      <c r="A1438" s="69"/>
      <c r="B1438" s="78"/>
      <c r="C1438" s="70"/>
      <c r="D1438" s="69"/>
      <c r="E1438" s="79"/>
      <c r="F1438" s="80"/>
      <c r="G1438" s="74"/>
      <c r="H1438" s="81"/>
    </row>
    <row r="1439" spans="1:8" x14ac:dyDescent="0.25">
      <c r="A1439" s="69"/>
      <c r="B1439" s="78"/>
      <c r="C1439" s="70"/>
      <c r="D1439" s="69"/>
      <c r="E1439" s="79"/>
      <c r="F1439" s="80"/>
      <c r="G1439" s="74"/>
      <c r="H1439" s="81"/>
    </row>
    <row r="1440" spans="1:8" x14ac:dyDescent="0.25">
      <c r="A1440" s="69"/>
      <c r="B1440" s="78"/>
      <c r="C1440" s="70"/>
      <c r="D1440" s="69"/>
      <c r="E1440" s="79"/>
      <c r="F1440" s="80"/>
      <c r="G1440" s="74"/>
      <c r="H1440" s="81"/>
    </row>
    <row r="1441" spans="1:8" x14ac:dyDescent="0.25">
      <c r="A1441" s="69"/>
      <c r="B1441" s="78"/>
      <c r="C1441" s="70"/>
      <c r="D1441" s="69"/>
      <c r="E1441" s="79"/>
      <c r="F1441" s="80"/>
      <c r="G1441" s="74"/>
      <c r="H1441" s="81"/>
    </row>
    <row r="1442" spans="1:8" x14ac:dyDescent="0.25">
      <c r="A1442" s="69"/>
      <c r="B1442" s="78"/>
      <c r="C1442" s="70"/>
      <c r="D1442" s="69"/>
      <c r="E1442" s="79"/>
      <c r="F1442" s="80"/>
      <c r="G1442" s="74"/>
      <c r="H1442" s="81"/>
    </row>
    <row r="1443" spans="1:8" x14ac:dyDescent="0.25">
      <c r="A1443" s="69"/>
      <c r="B1443" s="78"/>
      <c r="C1443" s="70"/>
      <c r="D1443" s="69"/>
      <c r="E1443" s="79"/>
      <c r="F1443" s="80"/>
      <c r="G1443" s="74"/>
      <c r="H1443" s="81"/>
    </row>
    <row r="1444" spans="1:8" x14ac:dyDescent="0.25">
      <c r="A1444" s="69"/>
      <c r="B1444" s="78"/>
      <c r="C1444" s="70"/>
      <c r="D1444" s="69"/>
      <c r="E1444" s="79"/>
      <c r="F1444" s="80"/>
      <c r="G1444" s="74"/>
      <c r="H1444" s="81"/>
    </row>
    <row r="1445" spans="1:8" x14ac:dyDescent="0.25">
      <c r="A1445" s="69"/>
      <c r="B1445" s="78"/>
      <c r="C1445" s="70"/>
      <c r="D1445" s="69"/>
      <c r="E1445" s="79"/>
      <c r="F1445" s="80"/>
      <c r="G1445" s="74"/>
      <c r="H1445" s="81"/>
    </row>
    <row r="1446" spans="1:8" x14ac:dyDescent="0.25">
      <c r="A1446" s="69"/>
      <c r="B1446" s="78"/>
      <c r="C1446" s="70"/>
      <c r="D1446" s="69"/>
      <c r="E1446" s="79"/>
      <c r="F1446" s="80"/>
      <c r="G1446" s="74"/>
      <c r="H1446" s="81"/>
    </row>
    <row r="1447" spans="1:8" x14ac:dyDescent="0.25">
      <c r="A1447" s="69"/>
      <c r="B1447" s="78"/>
      <c r="C1447" s="70"/>
      <c r="D1447" s="69"/>
      <c r="E1447" s="79"/>
      <c r="F1447" s="80"/>
      <c r="G1447" s="74"/>
      <c r="H1447" s="81"/>
    </row>
    <row r="1448" spans="1:8" x14ac:dyDescent="0.25">
      <c r="A1448" s="69"/>
      <c r="B1448" s="78"/>
      <c r="C1448" s="70"/>
      <c r="D1448" s="69"/>
      <c r="E1448" s="79"/>
      <c r="F1448" s="80"/>
      <c r="G1448" s="74"/>
      <c r="H1448" s="81"/>
    </row>
    <row r="1449" spans="1:8" x14ac:dyDescent="0.25">
      <c r="A1449" s="69"/>
      <c r="B1449" s="78"/>
      <c r="C1449" s="70"/>
      <c r="D1449" s="69"/>
      <c r="E1449" s="79"/>
      <c r="F1449" s="80"/>
      <c r="G1449" s="74"/>
      <c r="H1449" s="81"/>
    </row>
    <row r="1450" spans="1:8" x14ac:dyDescent="0.25">
      <c r="A1450" s="69"/>
      <c r="B1450" s="78"/>
      <c r="C1450" s="70"/>
      <c r="D1450" s="69"/>
      <c r="E1450" s="79"/>
      <c r="F1450" s="80"/>
      <c r="G1450" s="74"/>
      <c r="H1450" s="81"/>
    </row>
    <row r="1451" spans="1:8" x14ac:dyDescent="0.25">
      <c r="A1451" s="69"/>
      <c r="B1451" s="78"/>
      <c r="C1451" s="70"/>
      <c r="D1451" s="69"/>
      <c r="E1451" s="79"/>
      <c r="F1451" s="80"/>
      <c r="G1451" s="74"/>
      <c r="H1451" s="81"/>
    </row>
    <row r="1452" spans="1:8" x14ac:dyDescent="0.25">
      <c r="A1452" s="69"/>
      <c r="B1452" s="78"/>
      <c r="C1452" s="70"/>
      <c r="D1452" s="69"/>
      <c r="E1452" s="79"/>
      <c r="F1452" s="80"/>
      <c r="G1452" s="74"/>
      <c r="H1452" s="81"/>
    </row>
    <row r="1453" spans="1:8" x14ac:dyDescent="0.25">
      <c r="A1453" s="69"/>
      <c r="B1453" s="78"/>
      <c r="C1453" s="70"/>
      <c r="D1453" s="69"/>
      <c r="E1453" s="79"/>
      <c r="F1453" s="80"/>
      <c r="G1453" s="74"/>
      <c r="H1453" s="81"/>
    </row>
    <row r="1454" spans="1:8" x14ac:dyDescent="0.25">
      <c r="A1454" s="69"/>
      <c r="B1454" s="78"/>
      <c r="C1454" s="70"/>
      <c r="D1454" s="69"/>
      <c r="E1454" s="79"/>
      <c r="F1454" s="80"/>
      <c r="G1454" s="74"/>
      <c r="H1454" s="81"/>
    </row>
    <row r="1455" spans="1:8" x14ac:dyDescent="0.25">
      <c r="A1455" s="69"/>
      <c r="B1455" s="78"/>
      <c r="C1455" s="70"/>
      <c r="D1455" s="69"/>
      <c r="E1455" s="79"/>
      <c r="F1455" s="80"/>
      <c r="G1455" s="74"/>
      <c r="H1455" s="81"/>
    </row>
    <row r="1456" spans="1:8" x14ac:dyDescent="0.25">
      <c r="A1456" s="69"/>
      <c r="B1456" s="78"/>
      <c r="C1456" s="70"/>
      <c r="D1456" s="69"/>
      <c r="E1456" s="79"/>
      <c r="F1456" s="80"/>
      <c r="G1456" s="74"/>
      <c r="H1456" s="81"/>
    </row>
    <row r="1457" spans="1:8" x14ac:dyDescent="0.25">
      <c r="A1457" s="69"/>
      <c r="B1457" s="78"/>
      <c r="C1457" s="70"/>
      <c r="D1457" s="69"/>
      <c r="E1457" s="79"/>
      <c r="F1457" s="80"/>
      <c r="G1457" s="74"/>
      <c r="H1457" s="81"/>
    </row>
    <row r="1458" spans="1:8" x14ac:dyDescent="0.25">
      <c r="A1458" s="69"/>
      <c r="B1458" s="78"/>
      <c r="C1458" s="70"/>
      <c r="D1458" s="69"/>
      <c r="E1458" s="79"/>
      <c r="F1458" s="80"/>
      <c r="G1458" s="74"/>
      <c r="H1458" s="81"/>
    </row>
    <row r="1459" spans="1:8" x14ac:dyDescent="0.25">
      <c r="A1459" s="69"/>
      <c r="B1459" s="78"/>
      <c r="C1459" s="70"/>
      <c r="D1459" s="69"/>
      <c r="E1459" s="79"/>
      <c r="F1459" s="80"/>
      <c r="G1459" s="74"/>
      <c r="H1459" s="81"/>
    </row>
    <row r="1460" spans="1:8" x14ac:dyDescent="0.25">
      <c r="A1460" s="69"/>
      <c r="B1460" s="78"/>
      <c r="C1460" s="70"/>
      <c r="D1460" s="69"/>
      <c r="E1460" s="79"/>
      <c r="F1460" s="80"/>
      <c r="G1460" s="74"/>
      <c r="H1460" s="81"/>
    </row>
    <row r="1461" spans="1:8" x14ac:dyDescent="0.25">
      <c r="A1461" s="69"/>
      <c r="B1461" s="78"/>
      <c r="C1461" s="70"/>
      <c r="D1461" s="69"/>
      <c r="E1461" s="79"/>
      <c r="F1461" s="80"/>
      <c r="G1461" s="74"/>
      <c r="H1461" s="81"/>
    </row>
    <row r="1462" spans="1:8" x14ac:dyDescent="0.25">
      <c r="A1462" s="69"/>
      <c r="B1462" s="78"/>
      <c r="C1462" s="70"/>
      <c r="D1462" s="69"/>
      <c r="E1462" s="79"/>
      <c r="F1462" s="80"/>
      <c r="G1462" s="74"/>
      <c r="H1462" s="81"/>
    </row>
    <row r="1463" spans="1:8" x14ac:dyDescent="0.25">
      <c r="A1463" s="69"/>
      <c r="B1463" s="78"/>
      <c r="C1463" s="70"/>
      <c r="D1463" s="69"/>
      <c r="E1463" s="79"/>
      <c r="F1463" s="80"/>
      <c r="G1463" s="74"/>
      <c r="H1463" s="81"/>
    </row>
    <row r="1464" spans="1:8" x14ac:dyDescent="0.25">
      <c r="A1464" s="69"/>
      <c r="B1464" s="78"/>
      <c r="C1464" s="70"/>
      <c r="D1464" s="69"/>
      <c r="E1464" s="79"/>
      <c r="F1464" s="80"/>
      <c r="G1464" s="74"/>
      <c r="H1464" s="81"/>
    </row>
    <row r="1465" spans="1:8" x14ac:dyDescent="0.25">
      <c r="A1465" s="69"/>
      <c r="B1465" s="78"/>
      <c r="C1465" s="70"/>
      <c r="D1465" s="69"/>
      <c r="E1465" s="79"/>
      <c r="F1465" s="80"/>
      <c r="G1465" s="74"/>
      <c r="H1465" s="81"/>
    </row>
    <row r="1466" spans="1:8" x14ac:dyDescent="0.25">
      <c r="A1466" s="69"/>
      <c r="B1466" s="78"/>
      <c r="C1466" s="70"/>
      <c r="D1466" s="69"/>
      <c r="E1466" s="79"/>
      <c r="F1466" s="80"/>
      <c r="G1466" s="74"/>
      <c r="H1466" s="81"/>
    </row>
    <row r="1467" spans="1:8" x14ac:dyDescent="0.25">
      <c r="A1467" s="69"/>
      <c r="B1467" s="78"/>
      <c r="C1467" s="70"/>
      <c r="D1467" s="69"/>
      <c r="E1467" s="79"/>
      <c r="F1467" s="80"/>
      <c r="G1467" s="74"/>
      <c r="H1467" s="81"/>
    </row>
    <row r="1468" spans="1:8" x14ac:dyDescent="0.25">
      <c r="A1468" s="69"/>
      <c r="B1468" s="78"/>
      <c r="C1468" s="70"/>
      <c r="D1468" s="69"/>
      <c r="E1468" s="79"/>
      <c r="F1468" s="80"/>
      <c r="G1468" s="74"/>
      <c r="H1468" s="81"/>
    </row>
    <row r="1469" spans="1:8" x14ac:dyDescent="0.25">
      <c r="A1469" s="69"/>
      <c r="B1469" s="78"/>
      <c r="C1469" s="70"/>
      <c r="D1469" s="69"/>
      <c r="E1469" s="79"/>
      <c r="F1469" s="80"/>
      <c r="G1469" s="74"/>
      <c r="H1469" s="81"/>
    </row>
    <row r="1470" spans="1:8" x14ac:dyDescent="0.25">
      <c r="A1470" s="69"/>
      <c r="B1470" s="78"/>
      <c r="C1470" s="70"/>
      <c r="D1470" s="69"/>
      <c r="E1470" s="79"/>
      <c r="F1470" s="80"/>
      <c r="G1470" s="74"/>
      <c r="H1470" s="81"/>
    </row>
    <row r="1471" spans="1:8" x14ac:dyDescent="0.25">
      <c r="A1471" s="69"/>
      <c r="B1471" s="78"/>
      <c r="C1471" s="70"/>
      <c r="D1471" s="69"/>
      <c r="E1471" s="79"/>
      <c r="F1471" s="80"/>
      <c r="G1471" s="74"/>
      <c r="H1471" s="81"/>
    </row>
    <row r="1472" spans="1:8" x14ac:dyDescent="0.25">
      <c r="A1472" s="69"/>
      <c r="B1472" s="78"/>
      <c r="C1472" s="70"/>
      <c r="D1472" s="69"/>
      <c r="E1472" s="79"/>
      <c r="F1472" s="80"/>
      <c r="G1472" s="74"/>
      <c r="H1472" s="81"/>
    </row>
    <row r="1473" spans="1:8" x14ac:dyDescent="0.25">
      <c r="A1473" s="69"/>
      <c r="B1473" s="78"/>
      <c r="C1473" s="70"/>
      <c r="D1473" s="69"/>
      <c r="E1473" s="79"/>
      <c r="F1473" s="80"/>
      <c r="G1473" s="74"/>
      <c r="H1473" s="81"/>
    </row>
    <row r="1474" spans="1:8" x14ac:dyDescent="0.25">
      <c r="A1474" s="69"/>
      <c r="B1474" s="78"/>
      <c r="C1474" s="70"/>
      <c r="D1474" s="69"/>
      <c r="E1474" s="79"/>
      <c r="F1474" s="80"/>
      <c r="G1474" s="74"/>
      <c r="H1474" s="81"/>
    </row>
    <row r="1475" spans="1:8" x14ac:dyDescent="0.25">
      <c r="A1475" s="69"/>
      <c r="B1475" s="78"/>
      <c r="C1475" s="70"/>
      <c r="D1475" s="69"/>
      <c r="E1475" s="79"/>
      <c r="F1475" s="80"/>
      <c r="G1475" s="74"/>
      <c r="H1475" s="81"/>
    </row>
    <row r="1476" spans="1:8" x14ac:dyDescent="0.25">
      <c r="A1476" s="69"/>
      <c r="B1476" s="78"/>
      <c r="C1476" s="70"/>
      <c r="D1476" s="69"/>
      <c r="E1476" s="79"/>
      <c r="F1476" s="80"/>
      <c r="G1476" s="74"/>
      <c r="H1476" s="81"/>
    </row>
    <row r="1477" spans="1:8" x14ac:dyDescent="0.25">
      <c r="A1477" s="69"/>
      <c r="B1477" s="78"/>
      <c r="C1477" s="70"/>
      <c r="D1477" s="69"/>
      <c r="E1477" s="79"/>
      <c r="F1477" s="80"/>
      <c r="G1477" s="74"/>
      <c r="H1477" s="81"/>
    </row>
    <row r="1478" spans="1:8" x14ac:dyDescent="0.25">
      <c r="A1478" s="69"/>
      <c r="B1478" s="78"/>
      <c r="C1478" s="70"/>
      <c r="D1478" s="69"/>
      <c r="E1478" s="79"/>
      <c r="F1478" s="80"/>
      <c r="G1478" s="74"/>
      <c r="H1478" s="81"/>
    </row>
    <row r="1479" spans="1:8" x14ac:dyDescent="0.25">
      <c r="A1479" s="69"/>
      <c r="B1479" s="78"/>
      <c r="C1479" s="70"/>
      <c r="D1479" s="69"/>
      <c r="E1479" s="79"/>
      <c r="F1479" s="80"/>
      <c r="G1479" s="74"/>
      <c r="H1479" s="81"/>
    </row>
    <row r="1480" spans="1:8" x14ac:dyDescent="0.25">
      <c r="A1480" s="69"/>
      <c r="B1480" s="78"/>
      <c r="C1480" s="70"/>
      <c r="D1480" s="69"/>
      <c r="E1480" s="79"/>
      <c r="F1480" s="80"/>
      <c r="G1480" s="74"/>
      <c r="H1480" s="81"/>
    </row>
    <row r="1481" spans="1:8" x14ac:dyDescent="0.25">
      <c r="A1481" s="69"/>
      <c r="B1481" s="78"/>
      <c r="C1481" s="70"/>
      <c r="D1481" s="69"/>
      <c r="E1481" s="79"/>
      <c r="F1481" s="80"/>
      <c r="G1481" s="74"/>
      <c r="H1481" s="81"/>
    </row>
    <row r="1482" spans="1:8" x14ac:dyDescent="0.25">
      <c r="A1482" s="69"/>
      <c r="B1482" s="78"/>
      <c r="C1482" s="70"/>
      <c r="D1482" s="69"/>
      <c r="E1482" s="79"/>
      <c r="F1482" s="80"/>
      <c r="G1482" s="74"/>
      <c r="H1482" s="81"/>
    </row>
    <row r="1483" spans="1:8" x14ac:dyDescent="0.25">
      <c r="A1483" s="69"/>
      <c r="B1483" s="78"/>
      <c r="C1483" s="70"/>
      <c r="D1483" s="69"/>
      <c r="E1483" s="79"/>
      <c r="F1483" s="80"/>
      <c r="G1483" s="74"/>
      <c r="H1483" s="81"/>
    </row>
    <row r="1484" spans="1:8" x14ac:dyDescent="0.25">
      <c r="A1484" s="69"/>
      <c r="B1484" s="78"/>
      <c r="C1484" s="70"/>
      <c r="D1484" s="69"/>
      <c r="E1484" s="79"/>
      <c r="F1484" s="80"/>
      <c r="G1484" s="74"/>
      <c r="H1484" s="81"/>
    </row>
    <row r="1485" spans="1:8" x14ac:dyDescent="0.25">
      <c r="A1485" s="69"/>
      <c r="B1485" s="78"/>
      <c r="C1485" s="70"/>
      <c r="D1485" s="69"/>
      <c r="E1485" s="79"/>
      <c r="F1485" s="80"/>
      <c r="G1485" s="74"/>
      <c r="H1485" s="81"/>
    </row>
    <row r="1486" spans="1:8" x14ac:dyDescent="0.25">
      <c r="A1486" s="69"/>
      <c r="B1486" s="78"/>
      <c r="C1486" s="70"/>
      <c r="D1486" s="69"/>
      <c r="E1486" s="79"/>
      <c r="F1486" s="80"/>
      <c r="G1486" s="74"/>
      <c r="H1486" s="81"/>
    </row>
    <row r="1487" spans="1:8" x14ac:dyDescent="0.25">
      <c r="A1487" s="69"/>
      <c r="B1487" s="78"/>
      <c r="C1487" s="70"/>
      <c r="D1487" s="69"/>
      <c r="E1487" s="79"/>
      <c r="F1487" s="80"/>
      <c r="G1487" s="74"/>
      <c r="H1487" s="81"/>
    </row>
    <row r="1488" spans="1:8" x14ac:dyDescent="0.25">
      <c r="A1488" s="69"/>
      <c r="B1488" s="78"/>
      <c r="C1488" s="70"/>
      <c r="D1488" s="69"/>
      <c r="E1488" s="79"/>
      <c r="F1488" s="80"/>
      <c r="G1488" s="74"/>
      <c r="H1488" s="81"/>
    </row>
    <row r="1489" spans="1:8" x14ac:dyDescent="0.25">
      <c r="A1489" s="69"/>
      <c r="B1489" s="78"/>
      <c r="C1489" s="70"/>
      <c r="D1489" s="69"/>
      <c r="E1489" s="79"/>
      <c r="F1489" s="80"/>
      <c r="G1489" s="74"/>
      <c r="H1489" s="81"/>
    </row>
    <row r="1490" spans="1:8" x14ac:dyDescent="0.25">
      <c r="A1490" s="69"/>
      <c r="B1490" s="78"/>
      <c r="C1490" s="70"/>
      <c r="D1490" s="69"/>
      <c r="E1490" s="79"/>
      <c r="F1490" s="80"/>
      <c r="G1490" s="74"/>
      <c r="H1490" s="81"/>
    </row>
    <row r="1491" spans="1:8" x14ac:dyDescent="0.25">
      <c r="A1491" s="69"/>
      <c r="B1491" s="78"/>
      <c r="C1491" s="70"/>
      <c r="D1491" s="69"/>
      <c r="E1491" s="79"/>
      <c r="F1491" s="80"/>
      <c r="G1491" s="74"/>
      <c r="H1491" s="81"/>
    </row>
    <row r="1492" spans="1:8" x14ac:dyDescent="0.25">
      <c r="A1492" s="69"/>
      <c r="B1492" s="78"/>
      <c r="C1492" s="70"/>
      <c r="D1492" s="69"/>
      <c r="E1492" s="79"/>
      <c r="F1492" s="80"/>
      <c r="G1492" s="74"/>
      <c r="H1492" s="81"/>
    </row>
    <row r="1493" spans="1:8" x14ac:dyDescent="0.25">
      <c r="A1493" s="69"/>
      <c r="B1493" s="78"/>
      <c r="C1493" s="70"/>
      <c r="D1493" s="69"/>
      <c r="E1493" s="79"/>
      <c r="F1493" s="80"/>
      <c r="G1493" s="74"/>
      <c r="H1493" s="81"/>
    </row>
    <row r="1494" spans="1:8" x14ac:dyDescent="0.25">
      <c r="A1494" s="69"/>
      <c r="B1494" s="78"/>
      <c r="C1494" s="70"/>
      <c r="D1494" s="69"/>
      <c r="E1494" s="79"/>
      <c r="F1494" s="80"/>
      <c r="G1494" s="74"/>
      <c r="H1494" s="81"/>
    </row>
    <row r="1495" spans="1:8" x14ac:dyDescent="0.25">
      <c r="A1495" s="69"/>
      <c r="B1495" s="78"/>
      <c r="C1495" s="70"/>
      <c r="D1495" s="69"/>
      <c r="E1495" s="79"/>
      <c r="F1495" s="80"/>
      <c r="G1495" s="74"/>
      <c r="H1495" s="81"/>
    </row>
    <row r="1496" spans="1:8" x14ac:dyDescent="0.25">
      <c r="A1496" s="69"/>
      <c r="B1496" s="78"/>
      <c r="C1496" s="70"/>
      <c r="D1496" s="69"/>
      <c r="E1496" s="79"/>
      <c r="F1496" s="80"/>
      <c r="G1496" s="74"/>
      <c r="H1496" s="81"/>
    </row>
    <row r="1497" spans="1:8" x14ac:dyDescent="0.25">
      <c r="A1497" s="69"/>
      <c r="B1497" s="78"/>
      <c r="C1497" s="70"/>
      <c r="D1497" s="69"/>
      <c r="E1497" s="79"/>
      <c r="F1497" s="80"/>
      <c r="G1497" s="74"/>
      <c r="H1497" s="81"/>
    </row>
    <row r="1498" spans="1:8" x14ac:dyDescent="0.25">
      <c r="A1498" s="69"/>
      <c r="B1498" s="78"/>
      <c r="C1498" s="70"/>
      <c r="D1498" s="69"/>
      <c r="E1498" s="79"/>
      <c r="F1498" s="80"/>
      <c r="G1498" s="74"/>
      <c r="H1498" s="81"/>
    </row>
    <row r="1499" spans="1:8" x14ac:dyDescent="0.25">
      <c r="A1499" s="69"/>
      <c r="B1499" s="78"/>
      <c r="C1499" s="70"/>
      <c r="D1499" s="69"/>
      <c r="E1499" s="79"/>
      <c r="F1499" s="80"/>
      <c r="G1499" s="74"/>
      <c r="H1499" s="81"/>
    </row>
    <row r="1500" spans="1:8" x14ac:dyDescent="0.25">
      <c r="A1500" s="69"/>
      <c r="B1500" s="78"/>
      <c r="C1500" s="70"/>
      <c r="D1500" s="69"/>
      <c r="E1500" s="79"/>
      <c r="F1500" s="80"/>
      <c r="G1500" s="74"/>
      <c r="H1500" s="81"/>
    </row>
    <row r="1501" spans="1:8" x14ac:dyDescent="0.25">
      <c r="A1501" s="69"/>
      <c r="B1501" s="78"/>
      <c r="C1501" s="70"/>
      <c r="D1501" s="69"/>
      <c r="E1501" s="79"/>
      <c r="F1501" s="80"/>
      <c r="G1501" s="74"/>
      <c r="H1501" s="81"/>
    </row>
    <row r="1502" spans="1:8" x14ac:dyDescent="0.25">
      <c r="A1502" s="69"/>
      <c r="B1502" s="78"/>
      <c r="C1502" s="70"/>
      <c r="D1502" s="69"/>
      <c r="E1502" s="79"/>
      <c r="F1502" s="80"/>
      <c r="G1502" s="74"/>
      <c r="H1502" s="81"/>
    </row>
    <row r="1503" spans="1:8" x14ac:dyDescent="0.25">
      <c r="A1503" s="69"/>
      <c r="B1503" s="78"/>
      <c r="C1503" s="70"/>
      <c r="D1503" s="69"/>
      <c r="E1503" s="79"/>
      <c r="F1503" s="80"/>
      <c r="G1503" s="74"/>
      <c r="H1503" s="81"/>
    </row>
    <row r="1504" spans="1:8" x14ac:dyDescent="0.25">
      <c r="A1504" s="69"/>
      <c r="B1504" s="78"/>
      <c r="C1504" s="70"/>
      <c r="D1504" s="69"/>
      <c r="E1504" s="79"/>
      <c r="F1504" s="80"/>
      <c r="G1504" s="74"/>
      <c r="H1504" s="81"/>
    </row>
    <row r="1505" spans="1:8" x14ac:dyDescent="0.25">
      <c r="A1505" s="69"/>
      <c r="B1505" s="78"/>
      <c r="C1505" s="70"/>
      <c r="D1505" s="69"/>
      <c r="E1505" s="79"/>
      <c r="F1505" s="80"/>
      <c r="G1505" s="74"/>
      <c r="H1505" s="81"/>
    </row>
    <row r="1506" spans="1:8" x14ac:dyDescent="0.25">
      <c r="A1506" s="69"/>
      <c r="B1506" s="78"/>
      <c r="C1506" s="70"/>
      <c r="D1506" s="69"/>
      <c r="E1506" s="79"/>
      <c r="F1506" s="80"/>
      <c r="G1506" s="74"/>
      <c r="H1506" s="81"/>
    </row>
    <row r="1507" spans="1:8" x14ac:dyDescent="0.25">
      <c r="A1507" s="69"/>
      <c r="B1507" s="78"/>
      <c r="C1507" s="70"/>
      <c r="D1507" s="69"/>
      <c r="E1507" s="79"/>
      <c r="F1507" s="80"/>
      <c r="G1507" s="74"/>
      <c r="H1507" s="81"/>
    </row>
    <row r="1508" spans="1:8" x14ac:dyDescent="0.25">
      <c r="A1508" s="69"/>
      <c r="B1508" s="78"/>
      <c r="C1508" s="70"/>
      <c r="D1508" s="69"/>
      <c r="E1508" s="79"/>
      <c r="F1508" s="80"/>
      <c r="G1508" s="74"/>
      <c r="H1508" s="81"/>
    </row>
    <row r="1509" spans="1:8" x14ac:dyDescent="0.25">
      <c r="A1509" s="69"/>
      <c r="B1509" s="78"/>
      <c r="C1509" s="70"/>
      <c r="D1509" s="69"/>
      <c r="E1509" s="79"/>
      <c r="F1509" s="80"/>
      <c r="G1509" s="74"/>
      <c r="H1509" s="81"/>
    </row>
    <row r="1510" spans="1:8" x14ac:dyDescent="0.25">
      <c r="A1510" s="69"/>
      <c r="B1510" s="78"/>
      <c r="C1510" s="70"/>
      <c r="D1510" s="69"/>
      <c r="E1510" s="79"/>
      <c r="F1510" s="80"/>
      <c r="G1510" s="74"/>
      <c r="H1510" s="81"/>
    </row>
    <row r="1511" spans="1:8" x14ac:dyDescent="0.25">
      <c r="A1511" s="69"/>
      <c r="B1511" s="78"/>
      <c r="C1511" s="70"/>
      <c r="D1511" s="69"/>
      <c r="E1511" s="79"/>
      <c r="F1511" s="80"/>
      <c r="G1511" s="74"/>
      <c r="H1511" s="81"/>
    </row>
    <row r="1512" spans="1:8" x14ac:dyDescent="0.25">
      <c r="A1512" s="69"/>
      <c r="B1512" s="78"/>
      <c r="C1512" s="70"/>
      <c r="D1512" s="69"/>
      <c r="E1512" s="79"/>
      <c r="F1512" s="80"/>
      <c r="G1512" s="74"/>
      <c r="H1512" s="81"/>
    </row>
    <row r="1513" spans="1:8" x14ac:dyDescent="0.25">
      <c r="A1513" s="69"/>
      <c r="B1513" s="78"/>
      <c r="C1513" s="70"/>
      <c r="D1513" s="69"/>
      <c r="E1513" s="79"/>
      <c r="F1513" s="80"/>
      <c r="G1513" s="74"/>
      <c r="H1513" s="81"/>
    </row>
    <row r="1514" spans="1:8" x14ac:dyDescent="0.25">
      <c r="A1514" s="69"/>
      <c r="B1514" s="78"/>
      <c r="C1514" s="70"/>
      <c r="D1514" s="69"/>
      <c r="E1514" s="79"/>
      <c r="F1514" s="80"/>
      <c r="G1514" s="74"/>
      <c r="H1514" s="81"/>
    </row>
    <row r="1515" spans="1:8" x14ac:dyDescent="0.25">
      <c r="A1515" s="69"/>
      <c r="B1515" s="78"/>
      <c r="C1515" s="70"/>
      <c r="D1515" s="69"/>
      <c r="E1515" s="79"/>
      <c r="F1515" s="80"/>
      <c r="G1515" s="74"/>
      <c r="H1515" s="81"/>
    </row>
    <row r="1516" spans="1:8" x14ac:dyDescent="0.25">
      <c r="A1516" s="69"/>
      <c r="B1516" s="78"/>
      <c r="C1516" s="70"/>
      <c r="D1516" s="69"/>
      <c r="E1516" s="79"/>
      <c r="F1516" s="80"/>
      <c r="G1516" s="74"/>
      <c r="H1516" s="81"/>
    </row>
    <row r="1517" spans="1:8" x14ac:dyDescent="0.25">
      <c r="A1517" s="69"/>
      <c r="B1517" s="78"/>
      <c r="C1517" s="70"/>
      <c r="D1517" s="69"/>
      <c r="E1517" s="79"/>
      <c r="F1517" s="80"/>
      <c r="G1517" s="74"/>
      <c r="H1517" s="81"/>
    </row>
    <row r="1518" spans="1:8" x14ac:dyDescent="0.25">
      <c r="A1518" s="69"/>
      <c r="B1518" s="78"/>
      <c r="C1518" s="70"/>
      <c r="D1518" s="69"/>
      <c r="E1518" s="79"/>
      <c r="F1518" s="80"/>
      <c r="G1518" s="74"/>
      <c r="H1518" s="81"/>
    </row>
    <row r="1519" spans="1:8" x14ac:dyDescent="0.25">
      <c r="A1519" s="69"/>
      <c r="B1519" s="78"/>
      <c r="C1519" s="70"/>
      <c r="D1519" s="69"/>
      <c r="E1519" s="79"/>
      <c r="F1519" s="80"/>
      <c r="G1519" s="74"/>
      <c r="H1519" s="81"/>
    </row>
    <row r="1520" spans="1:8" x14ac:dyDescent="0.25">
      <c r="A1520" s="69"/>
      <c r="B1520" s="78"/>
      <c r="C1520" s="70"/>
      <c r="D1520" s="69"/>
      <c r="E1520" s="79"/>
      <c r="F1520" s="80"/>
      <c r="G1520" s="74"/>
      <c r="H1520" s="81"/>
    </row>
    <row r="1521" spans="1:37" x14ac:dyDescent="0.25">
      <c r="A1521" s="69"/>
      <c r="B1521" s="78"/>
      <c r="C1521" s="70"/>
      <c r="D1521" s="69"/>
      <c r="E1521" s="79"/>
      <c r="F1521" s="80"/>
      <c r="G1521" s="74"/>
      <c r="H1521" s="81"/>
    </row>
    <row r="1522" spans="1:37" x14ac:dyDescent="0.25">
      <c r="A1522" s="69"/>
      <c r="B1522" s="78"/>
      <c r="C1522" s="70"/>
      <c r="D1522" s="69"/>
      <c r="E1522" s="79"/>
      <c r="F1522" s="80"/>
      <c r="G1522" s="74"/>
      <c r="H1522" s="81"/>
    </row>
    <row r="1523" spans="1:37" x14ac:dyDescent="0.25">
      <c r="A1523" s="69"/>
      <c r="B1523" s="78"/>
      <c r="C1523" s="70"/>
      <c r="D1523" s="69"/>
      <c r="E1523" s="79"/>
      <c r="F1523" s="80"/>
      <c r="G1523" s="74"/>
      <c r="H1523" s="81"/>
    </row>
    <row r="1524" spans="1:37" x14ac:dyDescent="0.25">
      <c r="I1524" s="69"/>
      <c r="J1524" s="69"/>
      <c r="K1524" s="78"/>
      <c r="L1524" s="70"/>
      <c r="M1524" s="69"/>
      <c r="N1524" s="78"/>
      <c r="O1524" s="90"/>
      <c r="P1524" s="76"/>
      <c r="Q1524" s="69"/>
      <c r="R1524" s="78"/>
      <c r="S1524" s="70"/>
      <c r="T1524" s="69"/>
      <c r="U1524" s="78"/>
      <c r="V1524" s="78"/>
      <c r="W1524" s="69"/>
      <c r="X1524" s="69"/>
      <c r="Y1524" s="69"/>
      <c r="Z1524" s="76"/>
      <c r="AA1524" s="72"/>
      <c r="AB1524" s="90"/>
      <c r="AC1524" s="69"/>
      <c r="AD1524" s="69"/>
      <c r="AE1524" s="78"/>
      <c r="AF1524" s="70"/>
      <c r="AG1524" s="69"/>
      <c r="AH1524" s="78"/>
      <c r="AI1524" s="90"/>
      <c r="AJ1524" s="69"/>
      <c r="AK1524" s="81"/>
    </row>
    <row r="1525" spans="1:37" x14ac:dyDescent="0.25">
      <c r="I1525" s="69"/>
      <c r="J1525" s="69"/>
      <c r="K1525" s="78"/>
      <c r="L1525" s="70"/>
      <c r="M1525" s="69"/>
      <c r="N1525" s="78"/>
      <c r="O1525" s="90"/>
      <c r="P1525" s="76"/>
      <c r="Q1525" s="69"/>
      <c r="R1525" s="78"/>
      <c r="S1525" s="70"/>
      <c r="T1525" s="69"/>
      <c r="U1525" s="78"/>
      <c r="V1525" s="78"/>
      <c r="W1525" s="69"/>
      <c r="X1525" s="69"/>
      <c r="Y1525" s="69"/>
      <c r="Z1525" s="76"/>
      <c r="AA1525" s="72"/>
      <c r="AB1525" s="90"/>
      <c r="AC1525" s="69"/>
      <c r="AD1525" s="69"/>
      <c r="AE1525" s="78"/>
      <c r="AF1525" s="70"/>
      <c r="AG1525" s="69"/>
      <c r="AH1525" s="78"/>
      <c r="AI1525" s="90"/>
      <c r="AJ1525" s="69"/>
      <c r="AK1525" s="81"/>
    </row>
    <row r="1526" spans="1:37" x14ac:dyDescent="0.25">
      <c r="I1526" s="69"/>
      <c r="J1526" s="69"/>
      <c r="K1526" s="78"/>
      <c r="L1526" s="70"/>
      <c r="M1526" s="69"/>
      <c r="N1526" s="78"/>
      <c r="O1526" s="90"/>
      <c r="P1526" s="76"/>
      <c r="Q1526" s="69"/>
      <c r="R1526" s="78"/>
      <c r="S1526" s="70"/>
      <c r="T1526" s="69"/>
      <c r="U1526" s="78"/>
      <c r="V1526" s="78"/>
      <c r="W1526" s="69"/>
      <c r="X1526" s="69"/>
      <c r="Y1526" s="69"/>
      <c r="Z1526" s="76"/>
      <c r="AA1526" s="72"/>
      <c r="AB1526" s="90"/>
      <c r="AC1526" s="69"/>
      <c r="AD1526" s="69"/>
      <c r="AE1526" s="78"/>
      <c r="AF1526" s="70"/>
      <c r="AG1526" s="69"/>
      <c r="AH1526" s="78"/>
      <c r="AI1526" s="90"/>
      <c r="AJ1526" s="69"/>
      <c r="AK1526" s="81"/>
    </row>
    <row r="1527" spans="1:37" x14ac:dyDescent="0.25">
      <c r="I1527" s="69"/>
      <c r="J1527" s="69"/>
      <c r="K1527" s="78"/>
      <c r="L1527" s="70"/>
      <c r="M1527" s="69"/>
      <c r="N1527" s="78"/>
      <c r="O1527" s="90"/>
      <c r="P1527" s="76"/>
      <c r="Q1527" s="69"/>
      <c r="R1527" s="78"/>
      <c r="S1527" s="70"/>
      <c r="T1527" s="69"/>
      <c r="U1527" s="78"/>
      <c r="V1527" s="78"/>
      <c r="W1527" s="69"/>
      <c r="X1527" s="69"/>
      <c r="Y1527" s="69"/>
      <c r="Z1527" s="76"/>
      <c r="AA1527" s="72"/>
      <c r="AB1527" s="90"/>
      <c r="AC1527" s="69"/>
      <c r="AD1527" s="69"/>
      <c r="AE1527" s="78"/>
      <c r="AF1527" s="70"/>
      <c r="AG1527" s="69"/>
      <c r="AH1527" s="78"/>
      <c r="AI1527" s="90"/>
      <c r="AJ1527" s="69"/>
      <c r="AK1527" s="81"/>
    </row>
    <row r="1528" spans="1:37" x14ac:dyDescent="0.25">
      <c r="I1528" s="69"/>
      <c r="J1528" s="69"/>
      <c r="K1528" s="78"/>
      <c r="L1528" s="70"/>
      <c r="M1528" s="69"/>
      <c r="N1528" s="78"/>
      <c r="O1528" s="90"/>
      <c r="P1528" s="76"/>
      <c r="Q1528" s="69"/>
      <c r="R1528" s="78"/>
      <c r="S1528" s="70"/>
      <c r="T1528" s="69"/>
      <c r="U1528" s="78"/>
      <c r="V1528" s="78"/>
      <c r="W1528" s="69"/>
      <c r="X1528" s="69"/>
      <c r="Y1528" s="69"/>
      <c r="Z1528" s="76"/>
      <c r="AA1528" s="72"/>
      <c r="AB1528" s="90"/>
      <c r="AC1528" s="69"/>
      <c r="AD1528" s="69"/>
      <c r="AE1528" s="78"/>
      <c r="AF1528" s="70"/>
      <c r="AG1528" s="69"/>
      <c r="AH1528" s="78"/>
      <c r="AI1528" s="90"/>
      <c r="AJ1528" s="69"/>
      <c r="AK1528" s="81"/>
    </row>
    <row r="1529" spans="1:37" x14ac:dyDescent="0.25">
      <c r="I1529" s="91"/>
      <c r="J1529" s="91"/>
      <c r="K1529" s="91"/>
      <c r="L1529" s="91"/>
      <c r="M1529" s="91"/>
      <c r="N1529" s="91"/>
      <c r="O1529" s="92"/>
      <c r="Q1529" s="93"/>
      <c r="Z1529" s="94"/>
      <c r="AA1529" s="95"/>
      <c r="AC1529" s="93"/>
      <c r="AD1529" s="96"/>
      <c r="AE1529" s="96"/>
      <c r="AF1529" s="96"/>
      <c r="AG1529" s="97"/>
      <c r="AH1529" s="98"/>
      <c r="AI1529" s="81"/>
      <c r="AJ1529" s="81"/>
      <c r="AK1529" s="81"/>
    </row>
    <row r="1530" spans="1:37" x14ac:dyDescent="0.25">
      <c r="I1530" s="91"/>
      <c r="J1530" s="91"/>
      <c r="K1530" s="91"/>
      <c r="L1530" s="91"/>
      <c r="M1530" s="91"/>
      <c r="N1530" s="91"/>
      <c r="O1530" s="92"/>
      <c r="Q1530" s="93"/>
      <c r="Z1530" s="94"/>
      <c r="AA1530" s="95"/>
      <c r="AC1530" s="93"/>
      <c r="AD1530" s="96"/>
      <c r="AE1530" s="96"/>
      <c r="AF1530" s="96"/>
      <c r="AG1530" s="97"/>
      <c r="AH1530" s="98"/>
      <c r="AI1530" s="81"/>
      <c r="AJ1530" s="81"/>
      <c r="AK1530" s="81"/>
    </row>
    <row r="1531" spans="1:37" x14ac:dyDescent="0.25">
      <c r="I1531" s="91"/>
      <c r="J1531" s="91"/>
      <c r="K1531" s="91"/>
      <c r="L1531" s="91"/>
      <c r="M1531" s="91"/>
      <c r="N1531" s="91"/>
      <c r="O1531" s="92"/>
      <c r="Q1531" s="93"/>
      <c r="Z1531" s="94"/>
      <c r="AA1531" s="95"/>
      <c r="AC1531" s="93"/>
      <c r="AD1531" s="96"/>
      <c r="AE1531" s="96"/>
      <c r="AF1531" s="96"/>
      <c r="AG1531" s="97"/>
      <c r="AH1531" s="98"/>
      <c r="AI1531" s="81"/>
      <c r="AJ1531" s="81"/>
      <c r="AK1531" s="81"/>
    </row>
    <row r="1532" spans="1:37" x14ac:dyDescent="0.25">
      <c r="I1532" s="91"/>
      <c r="J1532" s="91"/>
      <c r="K1532" s="91"/>
      <c r="L1532" s="91"/>
      <c r="M1532" s="91"/>
      <c r="N1532" s="91"/>
      <c r="O1532" s="92"/>
      <c r="Q1532" s="93"/>
      <c r="Z1532" s="94"/>
      <c r="AA1532" s="95"/>
      <c r="AC1532" s="93"/>
      <c r="AD1532" s="96"/>
      <c r="AE1532" s="96"/>
      <c r="AF1532" s="96"/>
      <c r="AG1532" s="97"/>
      <c r="AH1532" s="98"/>
      <c r="AI1532" s="81"/>
      <c r="AJ1532" s="81"/>
      <c r="AK1532" s="81"/>
    </row>
    <row r="1533" spans="1:37" x14ac:dyDescent="0.25">
      <c r="I1533" s="91"/>
      <c r="J1533" s="91"/>
      <c r="K1533" s="91"/>
      <c r="L1533" s="91"/>
      <c r="M1533" s="91"/>
      <c r="N1533" s="91"/>
      <c r="O1533" s="92"/>
      <c r="Q1533" s="93"/>
      <c r="Z1533" s="94"/>
      <c r="AA1533" s="95"/>
      <c r="AC1533" s="93"/>
      <c r="AD1533" s="96"/>
      <c r="AE1533" s="96"/>
      <c r="AF1533" s="96"/>
      <c r="AG1533" s="97"/>
      <c r="AH1533" s="98"/>
      <c r="AI1533" s="81"/>
      <c r="AJ1533" s="81"/>
      <c r="AK1533" s="81"/>
    </row>
    <row r="1534" spans="1:37" x14ac:dyDescent="0.25">
      <c r="I1534" s="91"/>
      <c r="J1534" s="91"/>
      <c r="K1534" s="91"/>
      <c r="L1534" s="91"/>
      <c r="M1534" s="91"/>
      <c r="N1534" s="91"/>
      <c r="O1534" s="92"/>
      <c r="Q1534" s="93"/>
      <c r="Z1534" s="94"/>
      <c r="AA1534" s="95"/>
      <c r="AC1534" s="93"/>
      <c r="AD1534" s="96"/>
      <c r="AE1534" s="96"/>
      <c r="AF1534" s="96"/>
      <c r="AG1534" s="97"/>
      <c r="AH1534" s="98"/>
      <c r="AI1534" s="81"/>
      <c r="AJ1534" s="81"/>
      <c r="AK1534" s="81"/>
    </row>
    <row r="1535" spans="1:37" x14ac:dyDescent="0.25">
      <c r="I1535" s="91"/>
      <c r="J1535" s="91"/>
      <c r="K1535" s="91"/>
      <c r="L1535" s="91"/>
      <c r="M1535" s="91"/>
      <c r="N1535" s="91"/>
      <c r="O1535" s="92"/>
      <c r="Q1535" s="93"/>
      <c r="Z1535" s="94"/>
      <c r="AA1535" s="95"/>
      <c r="AC1535" s="93"/>
      <c r="AD1535" s="96"/>
      <c r="AE1535" s="96"/>
      <c r="AF1535" s="96"/>
      <c r="AG1535" s="97"/>
      <c r="AH1535" s="98"/>
      <c r="AI1535" s="81"/>
      <c r="AJ1535" s="81"/>
      <c r="AK1535" s="81"/>
    </row>
    <row r="1536" spans="1:37" x14ac:dyDescent="0.25">
      <c r="I1536" s="91"/>
      <c r="J1536" s="91"/>
      <c r="K1536" s="91"/>
      <c r="L1536" s="91"/>
      <c r="M1536" s="91"/>
      <c r="N1536" s="91"/>
      <c r="O1536" s="92"/>
      <c r="Q1536" s="93"/>
      <c r="Z1536" s="94"/>
      <c r="AA1536" s="95"/>
      <c r="AC1536" s="93"/>
      <c r="AD1536" s="96"/>
      <c r="AE1536" s="96"/>
      <c r="AF1536" s="96"/>
      <c r="AG1536" s="97"/>
      <c r="AH1536" s="98"/>
      <c r="AI1536" s="81"/>
      <c r="AJ1536" s="81"/>
      <c r="AK1536" s="81"/>
    </row>
    <row r="1537" spans="9:37" x14ac:dyDescent="0.25">
      <c r="I1537" s="91"/>
      <c r="J1537" s="91"/>
      <c r="K1537" s="91"/>
      <c r="L1537" s="91"/>
      <c r="M1537" s="91"/>
      <c r="N1537" s="91"/>
      <c r="O1537" s="92"/>
      <c r="Q1537" s="93"/>
      <c r="Z1537" s="94"/>
      <c r="AA1537" s="95"/>
      <c r="AC1537" s="93"/>
      <c r="AD1537" s="96"/>
      <c r="AE1537" s="96"/>
      <c r="AF1537" s="96"/>
      <c r="AG1537" s="97"/>
      <c r="AH1537" s="98"/>
      <c r="AI1537" s="81"/>
      <c r="AJ1537" s="81"/>
      <c r="AK1537" s="81"/>
    </row>
    <row r="1538" spans="9:37" x14ac:dyDescent="0.25">
      <c r="I1538" s="91"/>
      <c r="J1538" s="91"/>
      <c r="K1538" s="91"/>
      <c r="L1538" s="91"/>
      <c r="M1538" s="91"/>
      <c r="N1538" s="91"/>
      <c r="O1538" s="92"/>
      <c r="Q1538" s="93"/>
      <c r="Z1538" s="94"/>
      <c r="AA1538" s="95"/>
      <c r="AC1538" s="93"/>
      <c r="AD1538" s="96"/>
      <c r="AE1538" s="96"/>
      <c r="AF1538" s="96"/>
      <c r="AG1538" s="97"/>
      <c r="AH1538" s="98"/>
      <c r="AI1538" s="81"/>
      <c r="AJ1538" s="81"/>
      <c r="AK1538" s="81"/>
    </row>
    <row r="1539" spans="9:37" x14ac:dyDescent="0.25">
      <c r="I1539" s="91"/>
      <c r="J1539" s="91"/>
      <c r="K1539" s="91"/>
      <c r="L1539" s="91"/>
      <c r="M1539" s="91"/>
      <c r="N1539" s="91"/>
      <c r="O1539" s="92"/>
      <c r="Q1539" s="93"/>
      <c r="Z1539" s="94"/>
      <c r="AA1539" s="95"/>
      <c r="AC1539" s="93"/>
      <c r="AD1539" s="96"/>
      <c r="AE1539" s="96"/>
      <c r="AF1539" s="96"/>
      <c r="AG1539" s="97"/>
      <c r="AH1539" s="98"/>
      <c r="AI1539" s="81"/>
      <c r="AJ1539" s="81"/>
      <c r="AK1539" s="81"/>
    </row>
    <row r="1540" spans="9:37" x14ac:dyDescent="0.25">
      <c r="I1540" s="91"/>
      <c r="J1540" s="91"/>
      <c r="K1540" s="91"/>
      <c r="L1540" s="91"/>
      <c r="M1540" s="91"/>
      <c r="N1540" s="91"/>
      <c r="O1540" s="92"/>
      <c r="Q1540" s="93"/>
      <c r="Z1540" s="94"/>
      <c r="AA1540" s="95"/>
      <c r="AC1540" s="93"/>
      <c r="AD1540" s="96"/>
      <c r="AE1540" s="96"/>
      <c r="AF1540" s="96"/>
      <c r="AG1540" s="97"/>
      <c r="AH1540" s="98"/>
      <c r="AI1540" s="81"/>
      <c r="AJ1540" s="81"/>
      <c r="AK1540" s="81"/>
    </row>
    <row r="1541" spans="9:37" x14ac:dyDescent="0.25">
      <c r="I1541" s="91"/>
      <c r="J1541" s="91"/>
      <c r="K1541" s="91"/>
      <c r="L1541" s="91"/>
      <c r="M1541" s="91"/>
      <c r="N1541" s="91"/>
      <c r="O1541" s="92"/>
      <c r="Q1541" s="93"/>
      <c r="Z1541" s="94"/>
      <c r="AA1541" s="95"/>
      <c r="AC1541" s="93"/>
      <c r="AD1541" s="96"/>
      <c r="AE1541" s="96"/>
      <c r="AF1541" s="96"/>
      <c r="AG1541" s="97"/>
      <c r="AH1541" s="98"/>
      <c r="AI1541" s="81"/>
      <c r="AJ1541" s="81"/>
      <c r="AK1541" s="81"/>
    </row>
    <row r="1542" spans="9:37" x14ac:dyDescent="0.25">
      <c r="I1542" s="91"/>
      <c r="J1542" s="91"/>
      <c r="K1542" s="91"/>
      <c r="L1542" s="91"/>
      <c r="M1542" s="91"/>
      <c r="N1542" s="91"/>
      <c r="O1542" s="92"/>
      <c r="Q1542" s="93"/>
      <c r="Z1542" s="94"/>
      <c r="AA1542" s="95"/>
      <c r="AC1542" s="93"/>
      <c r="AD1542" s="96"/>
      <c r="AE1542" s="96"/>
      <c r="AF1542" s="96"/>
      <c r="AG1542" s="97"/>
      <c r="AH1542" s="98"/>
      <c r="AI1542" s="81"/>
      <c r="AJ1542" s="81"/>
      <c r="AK1542" s="81"/>
    </row>
    <row r="1543" spans="9:37" x14ac:dyDescent="0.25">
      <c r="I1543" s="91"/>
      <c r="J1543" s="91"/>
      <c r="K1543" s="91"/>
      <c r="L1543" s="91"/>
      <c r="M1543" s="91"/>
      <c r="N1543" s="91"/>
      <c r="O1543" s="92"/>
      <c r="Q1543" s="93"/>
      <c r="Z1543" s="94"/>
      <c r="AA1543" s="95"/>
      <c r="AC1543" s="93"/>
      <c r="AD1543" s="96"/>
      <c r="AE1543" s="96"/>
      <c r="AF1543" s="96"/>
      <c r="AG1543" s="97"/>
      <c r="AH1543" s="98"/>
      <c r="AI1543" s="81"/>
      <c r="AJ1543" s="81"/>
      <c r="AK1543" s="81"/>
    </row>
    <row r="1544" spans="9:37" x14ac:dyDescent="0.25">
      <c r="I1544" s="91"/>
      <c r="J1544" s="91"/>
      <c r="K1544" s="91"/>
      <c r="L1544" s="91"/>
      <c r="M1544" s="91"/>
      <c r="N1544" s="91"/>
      <c r="O1544" s="92"/>
      <c r="Q1544" s="93"/>
      <c r="Z1544" s="94"/>
      <c r="AA1544" s="95"/>
      <c r="AC1544" s="93"/>
      <c r="AD1544" s="96"/>
      <c r="AE1544" s="96"/>
      <c r="AF1544" s="96"/>
      <c r="AG1544" s="97"/>
      <c r="AH1544" s="98"/>
      <c r="AI1544" s="81"/>
      <c r="AJ1544" s="81"/>
      <c r="AK1544" s="81"/>
    </row>
    <row r="1545" spans="9:37" x14ac:dyDescent="0.25">
      <c r="I1545" s="91"/>
      <c r="J1545" s="91"/>
      <c r="K1545" s="91"/>
      <c r="L1545" s="91"/>
      <c r="M1545" s="91"/>
      <c r="N1545" s="91"/>
      <c r="O1545" s="92"/>
      <c r="Q1545" s="93"/>
      <c r="Z1545" s="94"/>
      <c r="AA1545" s="95"/>
      <c r="AC1545" s="93"/>
      <c r="AD1545" s="96"/>
      <c r="AE1545" s="96"/>
      <c r="AF1545" s="96"/>
      <c r="AG1545" s="97"/>
      <c r="AH1545" s="98"/>
      <c r="AI1545" s="81"/>
      <c r="AJ1545" s="81"/>
      <c r="AK1545" s="81"/>
    </row>
    <row r="1546" spans="9:37" x14ac:dyDescent="0.25">
      <c r="I1546" s="91"/>
      <c r="J1546" s="91"/>
      <c r="K1546" s="91"/>
      <c r="L1546" s="91"/>
      <c r="M1546" s="91"/>
      <c r="N1546" s="91"/>
      <c r="O1546" s="92"/>
      <c r="Q1546" s="93"/>
      <c r="Z1546" s="94"/>
      <c r="AA1546" s="95"/>
      <c r="AC1546" s="93"/>
      <c r="AD1546" s="96"/>
      <c r="AE1546" s="96"/>
      <c r="AF1546" s="96"/>
      <c r="AG1546" s="97"/>
      <c r="AH1546" s="98"/>
      <c r="AI1546" s="81"/>
      <c r="AJ1546" s="81"/>
      <c r="AK1546" s="81"/>
    </row>
    <row r="1547" spans="9:37" x14ac:dyDescent="0.25">
      <c r="I1547" s="91"/>
      <c r="J1547" s="91"/>
      <c r="K1547" s="91"/>
      <c r="L1547" s="91"/>
      <c r="M1547" s="91"/>
      <c r="N1547" s="91"/>
      <c r="O1547" s="92"/>
      <c r="Q1547" s="93"/>
      <c r="Z1547" s="94"/>
      <c r="AA1547" s="95"/>
      <c r="AC1547" s="93"/>
      <c r="AD1547" s="96"/>
      <c r="AE1547" s="96"/>
      <c r="AF1547" s="96"/>
      <c r="AG1547" s="97"/>
      <c r="AH1547" s="98"/>
      <c r="AI1547" s="81"/>
      <c r="AJ1547" s="81"/>
      <c r="AK1547" s="81"/>
    </row>
    <row r="1548" spans="9:37" x14ac:dyDescent="0.25">
      <c r="I1548" s="91"/>
      <c r="J1548" s="91"/>
      <c r="K1548" s="91"/>
      <c r="L1548" s="91"/>
      <c r="M1548" s="91"/>
      <c r="N1548" s="91"/>
      <c r="O1548" s="92"/>
      <c r="Q1548" s="93"/>
      <c r="Z1548" s="94"/>
      <c r="AA1548" s="95"/>
      <c r="AC1548" s="93"/>
      <c r="AD1548" s="96"/>
      <c r="AE1548" s="96"/>
      <c r="AF1548" s="96"/>
      <c r="AG1548" s="97"/>
      <c r="AH1548" s="98"/>
      <c r="AI1548" s="81"/>
      <c r="AJ1548" s="81"/>
      <c r="AK1548" s="81"/>
    </row>
    <row r="1549" spans="9:37" x14ac:dyDescent="0.25">
      <c r="I1549" s="91"/>
      <c r="J1549" s="91"/>
      <c r="K1549" s="91"/>
      <c r="L1549" s="91"/>
      <c r="M1549" s="91"/>
      <c r="N1549" s="91"/>
      <c r="O1549" s="92"/>
      <c r="Q1549" s="93"/>
      <c r="Z1549" s="94"/>
      <c r="AA1549" s="95"/>
      <c r="AC1549" s="93"/>
      <c r="AD1549" s="96"/>
      <c r="AE1549" s="96"/>
      <c r="AF1549" s="96"/>
      <c r="AG1549" s="97"/>
      <c r="AH1549" s="98"/>
      <c r="AI1549" s="81"/>
      <c r="AJ1549" s="81"/>
      <c r="AK1549" s="81"/>
    </row>
    <row r="1550" spans="9:37" x14ac:dyDescent="0.25">
      <c r="I1550" s="91"/>
      <c r="J1550" s="91"/>
      <c r="K1550" s="91"/>
      <c r="L1550" s="91"/>
      <c r="M1550" s="91"/>
      <c r="N1550" s="91"/>
      <c r="O1550" s="92"/>
      <c r="Q1550" s="93"/>
      <c r="Z1550" s="94"/>
      <c r="AA1550" s="95"/>
      <c r="AC1550" s="93"/>
      <c r="AD1550" s="96"/>
      <c r="AE1550" s="96"/>
      <c r="AF1550" s="96"/>
      <c r="AG1550" s="97"/>
      <c r="AH1550" s="98"/>
      <c r="AI1550" s="81"/>
      <c r="AJ1550" s="81"/>
      <c r="AK1550" s="81"/>
    </row>
    <row r="1551" spans="9:37" x14ac:dyDescent="0.25">
      <c r="I1551" s="91"/>
      <c r="J1551" s="91"/>
      <c r="K1551" s="91"/>
      <c r="L1551" s="91"/>
      <c r="M1551" s="91"/>
      <c r="N1551" s="91"/>
      <c r="O1551" s="92"/>
      <c r="Q1551" s="93"/>
      <c r="Z1551" s="94"/>
      <c r="AA1551" s="95"/>
      <c r="AC1551" s="93"/>
      <c r="AD1551" s="96"/>
      <c r="AE1551" s="96"/>
      <c r="AF1551" s="96"/>
      <c r="AG1551" s="97"/>
      <c r="AH1551" s="98"/>
      <c r="AI1551" s="81"/>
      <c r="AJ1551" s="81"/>
      <c r="AK1551" s="81"/>
    </row>
    <row r="1552" spans="9:37" x14ac:dyDescent="0.25">
      <c r="I1552" s="91"/>
      <c r="J1552" s="91"/>
      <c r="K1552" s="91"/>
      <c r="L1552" s="91"/>
      <c r="M1552" s="91"/>
      <c r="N1552" s="91"/>
      <c r="O1552" s="92"/>
      <c r="Q1552" s="93"/>
      <c r="Z1552" s="94"/>
      <c r="AA1552" s="95"/>
      <c r="AC1552" s="93"/>
      <c r="AD1552" s="96"/>
      <c r="AE1552" s="96"/>
      <c r="AF1552" s="96"/>
      <c r="AG1552" s="97"/>
      <c r="AH1552" s="98"/>
      <c r="AI1552" s="81"/>
      <c r="AJ1552" s="81"/>
      <c r="AK1552" s="81"/>
    </row>
    <row r="1553" spans="9:37" x14ac:dyDescent="0.25">
      <c r="I1553" s="91"/>
      <c r="J1553" s="91"/>
      <c r="K1553" s="91"/>
      <c r="L1553" s="91"/>
      <c r="M1553" s="91"/>
      <c r="N1553" s="91"/>
      <c r="O1553" s="92"/>
      <c r="Q1553" s="93"/>
      <c r="Z1553" s="94"/>
      <c r="AA1553" s="95"/>
      <c r="AC1553" s="93"/>
      <c r="AD1553" s="96"/>
      <c r="AE1553" s="96"/>
      <c r="AF1553" s="96"/>
      <c r="AG1553" s="97"/>
      <c r="AH1553" s="98"/>
      <c r="AI1553" s="81"/>
      <c r="AJ1553" s="81"/>
      <c r="AK1553" s="81"/>
    </row>
    <row r="1554" spans="9:37" x14ac:dyDescent="0.25">
      <c r="I1554" s="91"/>
      <c r="J1554" s="91"/>
      <c r="K1554" s="91"/>
      <c r="L1554" s="91"/>
      <c r="M1554" s="91"/>
      <c r="N1554" s="91"/>
      <c r="O1554" s="92"/>
      <c r="Q1554" s="93"/>
      <c r="Z1554" s="94"/>
      <c r="AA1554" s="95"/>
      <c r="AC1554" s="93"/>
      <c r="AD1554" s="96"/>
      <c r="AE1554" s="96"/>
      <c r="AF1554" s="96"/>
      <c r="AG1554" s="97"/>
      <c r="AH1554" s="98"/>
      <c r="AI1554" s="81"/>
      <c r="AJ1554" s="81"/>
      <c r="AK1554" s="81"/>
    </row>
    <row r="1555" spans="9:37" x14ac:dyDescent="0.25">
      <c r="I1555" s="91"/>
      <c r="J1555" s="91"/>
      <c r="K1555" s="91"/>
      <c r="L1555" s="91"/>
      <c r="M1555" s="91"/>
      <c r="N1555" s="91"/>
      <c r="O1555" s="92"/>
      <c r="Q1555" s="93"/>
      <c r="Z1555" s="94"/>
      <c r="AA1555" s="95"/>
      <c r="AC1555" s="93"/>
      <c r="AD1555" s="96"/>
      <c r="AE1555" s="96"/>
      <c r="AF1555" s="96"/>
      <c r="AG1555" s="97"/>
      <c r="AH1555" s="98"/>
      <c r="AI1555" s="81"/>
      <c r="AJ1555" s="81"/>
      <c r="AK1555" s="81"/>
    </row>
    <row r="1556" spans="9:37" x14ac:dyDescent="0.25">
      <c r="I1556" s="91"/>
      <c r="J1556" s="91"/>
      <c r="K1556" s="91"/>
      <c r="L1556" s="91"/>
      <c r="M1556" s="91"/>
      <c r="N1556" s="91"/>
      <c r="O1556" s="92"/>
      <c r="Q1556" s="93"/>
      <c r="Z1556" s="94"/>
      <c r="AA1556" s="95"/>
      <c r="AC1556" s="93"/>
      <c r="AD1556" s="96"/>
      <c r="AE1556" s="96"/>
      <c r="AF1556" s="96"/>
      <c r="AG1556" s="97"/>
      <c r="AH1556" s="98"/>
      <c r="AI1556" s="81"/>
      <c r="AJ1556" s="81"/>
      <c r="AK1556" s="81"/>
    </row>
    <row r="1557" spans="9:37" x14ac:dyDescent="0.25">
      <c r="I1557" s="91"/>
      <c r="J1557" s="91"/>
      <c r="K1557" s="91"/>
      <c r="L1557" s="91"/>
      <c r="M1557" s="91"/>
      <c r="N1557" s="91"/>
      <c r="O1557" s="92"/>
      <c r="Q1557" s="93"/>
      <c r="Z1557" s="94"/>
      <c r="AA1557" s="95"/>
      <c r="AC1557" s="93"/>
      <c r="AD1557" s="96"/>
      <c r="AE1557" s="96"/>
      <c r="AF1557" s="96"/>
      <c r="AG1557" s="97"/>
      <c r="AH1557" s="98"/>
      <c r="AI1557" s="81"/>
      <c r="AJ1557" s="81"/>
      <c r="AK1557" s="81"/>
    </row>
    <row r="1558" spans="9:37" x14ac:dyDescent="0.25">
      <c r="I1558" s="91"/>
      <c r="J1558" s="91"/>
      <c r="K1558" s="91"/>
      <c r="L1558" s="91"/>
      <c r="M1558" s="91"/>
      <c r="N1558" s="91"/>
      <c r="O1558" s="92"/>
      <c r="Q1558" s="93"/>
      <c r="Z1558" s="94"/>
      <c r="AA1558" s="95"/>
      <c r="AC1558" s="93"/>
      <c r="AD1558" s="96"/>
      <c r="AE1558" s="96"/>
      <c r="AF1558" s="96"/>
      <c r="AG1558" s="97"/>
      <c r="AH1558" s="98"/>
      <c r="AI1558" s="81"/>
      <c r="AJ1558" s="81"/>
      <c r="AK1558" s="81"/>
    </row>
    <row r="1559" spans="9:37" x14ac:dyDescent="0.25">
      <c r="I1559" s="91"/>
      <c r="J1559" s="91"/>
      <c r="K1559" s="91"/>
      <c r="L1559" s="91"/>
      <c r="M1559" s="91"/>
      <c r="N1559" s="91"/>
      <c r="O1559" s="92"/>
      <c r="Q1559" s="93"/>
      <c r="Z1559" s="94"/>
      <c r="AA1559" s="95"/>
      <c r="AC1559" s="93"/>
      <c r="AD1559" s="96"/>
      <c r="AE1559" s="96"/>
      <c r="AF1559" s="96"/>
      <c r="AG1559" s="97"/>
      <c r="AH1559" s="98"/>
      <c r="AI1559" s="81"/>
      <c r="AJ1559" s="81"/>
      <c r="AK1559" s="81"/>
    </row>
    <row r="1560" spans="9:37" x14ac:dyDescent="0.25">
      <c r="I1560" s="91"/>
      <c r="J1560" s="91"/>
      <c r="K1560" s="91"/>
      <c r="L1560" s="91"/>
      <c r="M1560" s="91"/>
      <c r="N1560" s="91"/>
      <c r="O1560" s="92"/>
      <c r="Q1560" s="93"/>
      <c r="Z1560" s="94"/>
      <c r="AA1560" s="95"/>
      <c r="AC1560" s="93"/>
      <c r="AD1560" s="96"/>
      <c r="AE1560" s="96"/>
      <c r="AF1560" s="96"/>
      <c r="AG1560" s="97"/>
      <c r="AH1560" s="98"/>
      <c r="AI1560" s="81"/>
      <c r="AJ1560" s="81"/>
      <c r="AK1560" s="81"/>
    </row>
    <row r="1561" spans="9:37" x14ac:dyDescent="0.25">
      <c r="I1561" s="91"/>
      <c r="J1561" s="91"/>
      <c r="K1561" s="91"/>
      <c r="L1561" s="91"/>
      <c r="M1561" s="91"/>
      <c r="N1561" s="91"/>
      <c r="O1561" s="92"/>
      <c r="Q1561" s="93"/>
      <c r="Z1561" s="94"/>
      <c r="AA1561" s="95"/>
      <c r="AC1561" s="93"/>
      <c r="AD1561" s="96"/>
      <c r="AE1561" s="96"/>
      <c r="AF1561" s="96"/>
      <c r="AG1561" s="97"/>
      <c r="AH1561" s="98"/>
      <c r="AI1561" s="81"/>
      <c r="AJ1561" s="81"/>
      <c r="AK1561" s="81"/>
    </row>
    <row r="1562" spans="9:37" x14ac:dyDescent="0.25">
      <c r="I1562" s="91"/>
      <c r="J1562" s="91"/>
      <c r="K1562" s="91"/>
      <c r="L1562" s="91"/>
      <c r="M1562" s="91"/>
      <c r="N1562" s="91"/>
      <c r="O1562" s="92"/>
      <c r="Q1562" s="93"/>
      <c r="Z1562" s="94"/>
      <c r="AA1562" s="95"/>
      <c r="AC1562" s="93"/>
      <c r="AD1562" s="96"/>
      <c r="AE1562" s="96"/>
      <c r="AF1562" s="96"/>
      <c r="AG1562" s="97"/>
      <c r="AH1562" s="98"/>
      <c r="AI1562" s="81"/>
      <c r="AJ1562" s="81"/>
      <c r="AK1562" s="81"/>
    </row>
    <row r="1563" spans="9:37" x14ac:dyDescent="0.25">
      <c r="I1563" s="91"/>
      <c r="J1563" s="91"/>
      <c r="K1563" s="91"/>
      <c r="L1563" s="91"/>
      <c r="M1563" s="91"/>
      <c r="N1563" s="91"/>
      <c r="O1563" s="92"/>
      <c r="Q1563" s="93"/>
      <c r="Z1563" s="94"/>
      <c r="AA1563" s="95"/>
      <c r="AC1563" s="93"/>
      <c r="AD1563" s="96"/>
      <c r="AE1563" s="96"/>
      <c r="AF1563" s="96"/>
      <c r="AG1563" s="97"/>
      <c r="AH1563" s="98"/>
      <c r="AI1563" s="81"/>
      <c r="AJ1563" s="81"/>
      <c r="AK1563" s="81"/>
    </row>
    <row r="1564" spans="9:37" x14ac:dyDescent="0.25">
      <c r="I1564" s="91"/>
      <c r="J1564" s="91"/>
      <c r="K1564" s="91"/>
      <c r="L1564" s="91"/>
      <c r="M1564" s="91"/>
      <c r="N1564" s="91"/>
      <c r="O1564" s="92"/>
      <c r="Q1564" s="93"/>
      <c r="Z1564" s="94"/>
      <c r="AA1564" s="95"/>
      <c r="AC1564" s="93"/>
      <c r="AD1564" s="96"/>
      <c r="AE1564" s="96"/>
      <c r="AF1564" s="96"/>
      <c r="AG1564" s="97"/>
      <c r="AH1564" s="98"/>
      <c r="AI1564" s="81"/>
      <c r="AJ1564" s="81"/>
      <c r="AK1564" s="81"/>
    </row>
    <row r="1565" spans="9:37" x14ac:dyDescent="0.25">
      <c r="I1565" s="91"/>
      <c r="J1565" s="91"/>
      <c r="K1565" s="91"/>
      <c r="L1565" s="91"/>
      <c r="M1565" s="91"/>
      <c r="N1565" s="91"/>
      <c r="O1565" s="92"/>
      <c r="Q1565" s="93"/>
      <c r="Z1565" s="94"/>
      <c r="AA1565" s="95"/>
      <c r="AC1565" s="93"/>
      <c r="AD1565" s="96"/>
      <c r="AE1565" s="96"/>
      <c r="AF1565" s="96"/>
      <c r="AG1565" s="97"/>
      <c r="AH1565" s="98"/>
      <c r="AI1565" s="81"/>
      <c r="AJ1565" s="81"/>
      <c r="AK1565" s="81"/>
    </row>
    <row r="1566" spans="9:37" x14ac:dyDescent="0.25">
      <c r="I1566" s="91"/>
      <c r="J1566" s="91"/>
      <c r="K1566" s="91"/>
      <c r="L1566" s="91"/>
      <c r="M1566" s="91"/>
      <c r="N1566" s="91"/>
      <c r="O1566" s="92"/>
      <c r="Q1566" s="93"/>
      <c r="Z1566" s="94"/>
      <c r="AA1566" s="95"/>
      <c r="AC1566" s="93"/>
      <c r="AD1566" s="96"/>
      <c r="AE1566" s="96"/>
      <c r="AF1566" s="96"/>
      <c r="AG1566" s="97"/>
      <c r="AH1566" s="98"/>
      <c r="AI1566" s="81"/>
      <c r="AJ1566" s="81"/>
      <c r="AK1566" s="81"/>
    </row>
    <row r="1567" spans="9:37" x14ac:dyDescent="0.25">
      <c r="I1567" s="91"/>
      <c r="J1567" s="91"/>
      <c r="K1567" s="91"/>
      <c r="L1567" s="91"/>
      <c r="M1567" s="91"/>
      <c r="N1567" s="91"/>
      <c r="O1567" s="92"/>
      <c r="Q1567" s="93"/>
      <c r="Z1567" s="94"/>
      <c r="AA1567" s="95"/>
      <c r="AC1567" s="93"/>
      <c r="AD1567" s="96"/>
      <c r="AE1567" s="96"/>
      <c r="AF1567" s="96"/>
      <c r="AG1567" s="97"/>
      <c r="AH1567" s="98"/>
      <c r="AI1567" s="81"/>
      <c r="AJ1567" s="81"/>
      <c r="AK1567" s="81"/>
    </row>
    <row r="1568" spans="9:37" x14ac:dyDescent="0.25">
      <c r="I1568" s="91"/>
      <c r="J1568" s="91"/>
      <c r="K1568" s="91"/>
      <c r="L1568" s="91"/>
      <c r="M1568" s="91"/>
      <c r="N1568" s="91"/>
      <c r="O1568" s="92"/>
      <c r="Q1568" s="93"/>
      <c r="Z1568" s="94"/>
      <c r="AA1568" s="95"/>
      <c r="AC1568" s="93"/>
      <c r="AD1568" s="96"/>
      <c r="AE1568" s="96"/>
      <c r="AF1568" s="96"/>
      <c r="AG1568" s="97"/>
      <c r="AH1568" s="98"/>
      <c r="AI1568" s="81"/>
      <c r="AJ1568" s="81"/>
      <c r="AK1568" s="81"/>
    </row>
    <row r="1569" spans="9:37" x14ac:dyDescent="0.25">
      <c r="I1569" s="91"/>
      <c r="J1569" s="91"/>
      <c r="K1569" s="91"/>
      <c r="L1569" s="91"/>
      <c r="M1569" s="91"/>
      <c r="N1569" s="91"/>
      <c r="O1569" s="92"/>
      <c r="Q1569" s="93"/>
      <c r="Z1569" s="94"/>
      <c r="AA1569" s="95"/>
      <c r="AC1569" s="93"/>
      <c r="AD1569" s="96"/>
      <c r="AE1569" s="96"/>
      <c r="AF1569" s="96"/>
      <c r="AG1569" s="97"/>
      <c r="AH1569" s="98"/>
      <c r="AI1569" s="81"/>
      <c r="AJ1569" s="81"/>
      <c r="AK1569" s="81"/>
    </row>
    <row r="1570" spans="9:37" x14ac:dyDescent="0.25">
      <c r="I1570" s="91"/>
      <c r="J1570" s="91"/>
      <c r="K1570" s="91"/>
      <c r="L1570" s="91"/>
      <c r="M1570" s="91"/>
      <c r="N1570" s="91"/>
      <c r="O1570" s="92"/>
      <c r="Q1570" s="93"/>
      <c r="Z1570" s="94"/>
      <c r="AA1570" s="95"/>
      <c r="AC1570" s="93"/>
      <c r="AD1570" s="96"/>
      <c r="AE1570" s="96"/>
      <c r="AF1570" s="96"/>
      <c r="AG1570" s="97"/>
      <c r="AH1570" s="98"/>
      <c r="AI1570" s="81"/>
      <c r="AJ1570" s="81"/>
      <c r="AK1570" s="81"/>
    </row>
    <row r="1571" spans="9:37" x14ac:dyDescent="0.25">
      <c r="I1571" s="91"/>
      <c r="J1571" s="91"/>
      <c r="K1571" s="91"/>
      <c r="L1571" s="91"/>
      <c r="M1571" s="91"/>
      <c r="N1571" s="91"/>
      <c r="O1571" s="92"/>
      <c r="Q1571" s="93"/>
      <c r="Z1571" s="94"/>
      <c r="AA1571" s="95"/>
      <c r="AC1571" s="93"/>
      <c r="AD1571" s="96"/>
      <c r="AE1571" s="96"/>
      <c r="AF1571" s="96"/>
      <c r="AG1571" s="97"/>
      <c r="AH1571" s="98"/>
      <c r="AI1571" s="81"/>
      <c r="AJ1571" s="81"/>
      <c r="AK1571" s="81"/>
    </row>
    <row r="1572" spans="9:37" x14ac:dyDescent="0.25">
      <c r="I1572" s="91"/>
      <c r="J1572" s="91"/>
      <c r="K1572" s="91"/>
      <c r="L1572" s="91"/>
      <c r="M1572" s="91"/>
      <c r="N1572" s="91"/>
      <c r="O1572" s="92"/>
      <c r="Q1572" s="93"/>
      <c r="Z1572" s="94"/>
      <c r="AA1572" s="95"/>
      <c r="AC1572" s="93"/>
      <c r="AD1572" s="96"/>
      <c r="AE1572" s="96"/>
      <c r="AF1572" s="96"/>
      <c r="AG1572" s="97"/>
      <c r="AH1572" s="98"/>
      <c r="AI1572" s="81"/>
      <c r="AJ1572" s="81"/>
      <c r="AK1572" s="81"/>
    </row>
    <row r="1573" spans="9:37" x14ac:dyDescent="0.25">
      <c r="I1573" s="91"/>
      <c r="J1573" s="91"/>
      <c r="K1573" s="91"/>
      <c r="L1573" s="91"/>
      <c r="M1573" s="91"/>
      <c r="N1573" s="91"/>
      <c r="O1573" s="92"/>
      <c r="Q1573" s="93"/>
      <c r="Z1573" s="94"/>
      <c r="AA1573" s="95"/>
      <c r="AC1573" s="93"/>
      <c r="AD1573" s="96"/>
      <c r="AE1573" s="96"/>
      <c r="AF1573" s="96"/>
      <c r="AG1573" s="97"/>
      <c r="AH1573" s="98"/>
      <c r="AI1573" s="81"/>
      <c r="AJ1573" s="81"/>
      <c r="AK1573" s="81"/>
    </row>
    <row r="1574" spans="9:37" x14ac:dyDescent="0.25">
      <c r="I1574" s="91"/>
      <c r="J1574" s="91"/>
      <c r="K1574" s="91"/>
      <c r="L1574" s="91"/>
      <c r="M1574" s="91"/>
      <c r="N1574" s="91"/>
      <c r="O1574" s="92"/>
      <c r="Q1574" s="93"/>
      <c r="Z1574" s="94"/>
      <c r="AA1574" s="95"/>
      <c r="AC1574" s="93"/>
      <c r="AD1574" s="96"/>
      <c r="AE1574" s="96"/>
      <c r="AF1574" s="96"/>
      <c r="AG1574" s="97"/>
      <c r="AH1574" s="98"/>
      <c r="AI1574" s="81"/>
      <c r="AJ1574" s="81"/>
      <c r="AK1574" s="81"/>
    </row>
    <row r="1575" spans="9:37" x14ac:dyDescent="0.25">
      <c r="I1575" s="91"/>
      <c r="J1575" s="91"/>
      <c r="K1575" s="91"/>
      <c r="L1575" s="91"/>
      <c r="M1575" s="91"/>
      <c r="N1575" s="91"/>
      <c r="O1575" s="92"/>
      <c r="Q1575" s="93"/>
      <c r="Z1575" s="94"/>
      <c r="AA1575" s="95"/>
      <c r="AC1575" s="93"/>
      <c r="AD1575" s="96"/>
      <c r="AE1575" s="96"/>
      <c r="AF1575" s="96"/>
      <c r="AG1575" s="97"/>
      <c r="AH1575" s="98"/>
      <c r="AI1575" s="81"/>
      <c r="AJ1575" s="81"/>
      <c r="AK1575" s="81"/>
    </row>
    <row r="1576" spans="9:37" x14ac:dyDescent="0.25">
      <c r="I1576" s="91"/>
      <c r="J1576" s="91"/>
      <c r="K1576" s="91"/>
      <c r="L1576" s="91"/>
      <c r="M1576" s="91"/>
      <c r="N1576" s="91"/>
      <c r="O1576" s="92"/>
      <c r="Q1576" s="93"/>
      <c r="Z1576" s="94"/>
      <c r="AA1576" s="95"/>
      <c r="AC1576" s="93"/>
      <c r="AD1576" s="96"/>
      <c r="AE1576" s="96"/>
      <c r="AF1576" s="96"/>
      <c r="AG1576" s="97"/>
      <c r="AH1576" s="98"/>
      <c r="AI1576" s="81"/>
      <c r="AJ1576" s="81"/>
      <c r="AK1576" s="81"/>
    </row>
    <row r="1577" spans="9:37" x14ac:dyDescent="0.25">
      <c r="I1577" s="91"/>
      <c r="J1577" s="91"/>
      <c r="K1577" s="91"/>
      <c r="L1577" s="91"/>
      <c r="M1577" s="91"/>
      <c r="N1577" s="91"/>
      <c r="O1577" s="92"/>
      <c r="Q1577" s="93"/>
      <c r="Z1577" s="94"/>
      <c r="AA1577" s="95"/>
      <c r="AC1577" s="93"/>
      <c r="AD1577" s="96"/>
      <c r="AE1577" s="96"/>
      <c r="AF1577" s="96"/>
      <c r="AG1577" s="97"/>
      <c r="AH1577" s="98"/>
      <c r="AI1577" s="81"/>
      <c r="AJ1577" s="81"/>
      <c r="AK1577" s="81"/>
    </row>
    <row r="1578" spans="9:37" x14ac:dyDescent="0.25">
      <c r="I1578" s="91"/>
      <c r="J1578" s="91"/>
      <c r="K1578" s="91"/>
      <c r="L1578" s="91"/>
      <c r="M1578" s="91"/>
      <c r="N1578" s="91"/>
      <c r="O1578" s="92"/>
      <c r="Q1578" s="93"/>
      <c r="Z1578" s="94"/>
      <c r="AA1578" s="95"/>
      <c r="AC1578" s="93"/>
      <c r="AD1578" s="96"/>
      <c r="AE1578" s="96"/>
      <c r="AF1578" s="96"/>
      <c r="AG1578" s="97"/>
      <c r="AH1578" s="98"/>
      <c r="AI1578" s="81"/>
      <c r="AJ1578" s="81"/>
      <c r="AK1578" s="81"/>
    </row>
    <row r="1579" spans="9:37" x14ac:dyDescent="0.25">
      <c r="I1579" s="91"/>
      <c r="J1579" s="91"/>
      <c r="K1579" s="91"/>
      <c r="L1579" s="91"/>
      <c r="M1579" s="91"/>
      <c r="N1579" s="91"/>
      <c r="O1579" s="92"/>
      <c r="Q1579" s="93"/>
      <c r="Z1579" s="94"/>
      <c r="AA1579" s="95"/>
      <c r="AC1579" s="93"/>
      <c r="AD1579" s="96"/>
      <c r="AE1579" s="96"/>
      <c r="AF1579" s="96"/>
      <c r="AG1579" s="97"/>
      <c r="AH1579" s="98"/>
      <c r="AI1579" s="81"/>
      <c r="AJ1579" s="81"/>
      <c r="AK1579" s="81"/>
    </row>
    <row r="1580" spans="9:37" x14ac:dyDescent="0.25">
      <c r="I1580" s="91"/>
      <c r="J1580" s="91"/>
      <c r="K1580" s="91"/>
      <c r="L1580" s="91"/>
      <c r="M1580" s="91"/>
      <c r="N1580" s="91"/>
      <c r="O1580" s="92"/>
      <c r="Q1580" s="93"/>
      <c r="Z1580" s="94"/>
      <c r="AA1580" s="95"/>
      <c r="AC1580" s="93"/>
      <c r="AD1580" s="96"/>
      <c r="AE1580" s="96"/>
      <c r="AF1580" s="96"/>
      <c r="AG1580" s="97"/>
      <c r="AH1580" s="98"/>
      <c r="AI1580" s="81"/>
      <c r="AJ1580" s="81"/>
      <c r="AK1580" s="81"/>
    </row>
    <row r="1581" spans="9:37" x14ac:dyDescent="0.25">
      <c r="I1581" s="91"/>
      <c r="J1581" s="91"/>
      <c r="K1581" s="91"/>
      <c r="L1581" s="91"/>
      <c r="M1581" s="91"/>
      <c r="N1581" s="91"/>
      <c r="O1581" s="92"/>
      <c r="Q1581" s="93"/>
      <c r="Z1581" s="94"/>
      <c r="AA1581" s="95"/>
      <c r="AC1581" s="93"/>
      <c r="AD1581" s="96"/>
      <c r="AE1581" s="96"/>
      <c r="AF1581" s="96"/>
      <c r="AG1581" s="97"/>
      <c r="AH1581" s="98"/>
      <c r="AI1581" s="81"/>
      <c r="AJ1581" s="81"/>
      <c r="AK1581" s="81"/>
    </row>
    <row r="1582" spans="9:37" x14ac:dyDescent="0.25">
      <c r="I1582" s="91"/>
      <c r="J1582" s="91"/>
      <c r="K1582" s="91"/>
      <c r="L1582" s="91"/>
      <c r="M1582" s="91"/>
      <c r="N1582" s="91"/>
      <c r="O1582" s="92"/>
      <c r="Q1582" s="93"/>
      <c r="Z1582" s="94"/>
      <c r="AA1582" s="95"/>
      <c r="AC1582" s="93"/>
      <c r="AD1582" s="96"/>
      <c r="AE1582" s="96"/>
      <c r="AF1582" s="96"/>
      <c r="AG1582" s="97"/>
      <c r="AH1582" s="98"/>
      <c r="AI1582" s="81"/>
      <c r="AJ1582" s="81"/>
      <c r="AK1582" s="81"/>
    </row>
    <row r="1583" spans="9:37" x14ac:dyDescent="0.25">
      <c r="I1583" s="91"/>
      <c r="J1583" s="91"/>
      <c r="K1583" s="91"/>
      <c r="L1583" s="91"/>
      <c r="M1583" s="91"/>
      <c r="N1583" s="91"/>
      <c r="O1583" s="92"/>
      <c r="Q1583" s="93"/>
      <c r="Z1583" s="94"/>
      <c r="AA1583" s="95"/>
      <c r="AC1583" s="93"/>
      <c r="AD1583" s="96"/>
      <c r="AE1583" s="96"/>
      <c r="AF1583" s="96"/>
      <c r="AG1583" s="97"/>
      <c r="AH1583" s="98"/>
      <c r="AI1583" s="81"/>
      <c r="AJ1583" s="81"/>
      <c r="AK1583" s="81"/>
    </row>
    <row r="1584" spans="9:37" x14ac:dyDescent="0.25">
      <c r="I1584" s="91"/>
      <c r="J1584" s="91"/>
      <c r="K1584" s="91"/>
      <c r="L1584" s="91"/>
      <c r="M1584" s="91"/>
      <c r="N1584" s="91"/>
      <c r="O1584" s="92"/>
      <c r="Q1584" s="93"/>
      <c r="Z1584" s="94"/>
      <c r="AA1584" s="95"/>
      <c r="AC1584" s="93"/>
      <c r="AD1584" s="96"/>
      <c r="AE1584" s="96"/>
      <c r="AF1584" s="96"/>
      <c r="AG1584" s="97"/>
      <c r="AH1584" s="98"/>
      <c r="AI1584" s="81"/>
      <c r="AJ1584" s="81"/>
      <c r="AK1584" s="81"/>
    </row>
    <row r="1585" spans="9:37" x14ac:dyDescent="0.25">
      <c r="I1585" s="91"/>
      <c r="J1585" s="91"/>
      <c r="K1585" s="91"/>
      <c r="L1585" s="91"/>
      <c r="M1585" s="91"/>
      <c r="N1585" s="91"/>
      <c r="O1585" s="92"/>
      <c r="Q1585" s="93"/>
      <c r="Z1585" s="94"/>
      <c r="AA1585" s="95"/>
      <c r="AC1585" s="93"/>
      <c r="AD1585" s="96"/>
      <c r="AE1585" s="96"/>
      <c r="AF1585" s="96"/>
      <c r="AG1585" s="97"/>
      <c r="AH1585" s="98"/>
      <c r="AI1585" s="81"/>
      <c r="AJ1585" s="81"/>
      <c r="AK1585" s="81"/>
    </row>
    <row r="1586" spans="9:37" x14ac:dyDescent="0.25">
      <c r="I1586" s="91"/>
      <c r="J1586" s="91"/>
      <c r="K1586" s="91"/>
      <c r="L1586" s="91"/>
      <c r="M1586" s="91"/>
      <c r="N1586" s="91"/>
      <c r="O1586" s="92"/>
      <c r="Q1586" s="93"/>
      <c r="Z1586" s="94"/>
      <c r="AA1586" s="95"/>
      <c r="AC1586" s="93"/>
      <c r="AD1586" s="96"/>
      <c r="AE1586" s="96"/>
      <c r="AF1586" s="96"/>
      <c r="AG1586" s="97"/>
      <c r="AH1586" s="98"/>
      <c r="AI1586" s="81"/>
      <c r="AJ1586" s="81"/>
      <c r="AK1586" s="81"/>
    </row>
    <row r="1587" spans="9:37" x14ac:dyDescent="0.25">
      <c r="I1587" s="91"/>
      <c r="J1587" s="91"/>
      <c r="K1587" s="91"/>
      <c r="L1587" s="91"/>
      <c r="M1587" s="91"/>
      <c r="N1587" s="91"/>
      <c r="O1587" s="92"/>
      <c r="Q1587" s="93"/>
      <c r="Z1587" s="94"/>
      <c r="AA1587" s="95"/>
      <c r="AC1587" s="93"/>
      <c r="AD1587" s="96"/>
      <c r="AE1587" s="96"/>
      <c r="AF1587" s="96"/>
      <c r="AG1587" s="97"/>
      <c r="AH1587" s="98"/>
      <c r="AI1587" s="81"/>
      <c r="AJ1587" s="81"/>
      <c r="AK1587" s="81"/>
    </row>
    <row r="1588" spans="9:37" x14ac:dyDescent="0.25">
      <c r="I1588" s="91"/>
      <c r="J1588" s="91"/>
      <c r="K1588" s="91"/>
      <c r="L1588" s="91"/>
      <c r="M1588" s="91"/>
      <c r="N1588" s="91"/>
      <c r="O1588" s="92"/>
      <c r="Q1588" s="93"/>
      <c r="Z1588" s="94"/>
      <c r="AA1588" s="95"/>
      <c r="AC1588" s="93"/>
      <c r="AD1588" s="96"/>
      <c r="AE1588" s="96"/>
      <c r="AF1588" s="96"/>
      <c r="AG1588" s="97"/>
      <c r="AH1588" s="98"/>
      <c r="AI1588" s="81"/>
      <c r="AJ1588" s="81"/>
      <c r="AK1588" s="81"/>
    </row>
    <row r="1589" spans="9:37" x14ac:dyDescent="0.25">
      <c r="I1589" s="91"/>
      <c r="J1589" s="91"/>
      <c r="K1589" s="91"/>
      <c r="L1589" s="91"/>
      <c r="M1589" s="91"/>
      <c r="N1589" s="91"/>
      <c r="O1589" s="92"/>
      <c r="Q1589" s="93"/>
      <c r="Z1589" s="94"/>
      <c r="AA1589" s="95"/>
      <c r="AC1589" s="93"/>
      <c r="AD1589" s="96"/>
      <c r="AE1589" s="96"/>
      <c r="AF1589" s="96"/>
      <c r="AG1589" s="97"/>
      <c r="AH1589" s="98"/>
      <c r="AI1589" s="81"/>
      <c r="AJ1589" s="81"/>
      <c r="AK1589" s="81"/>
    </row>
    <row r="1590" spans="9:37" x14ac:dyDescent="0.25">
      <c r="I1590" s="91"/>
      <c r="J1590" s="91"/>
      <c r="K1590" s="91"/>
      <c r="L1590" s="91"/>
      <c r="M1590" s="91"/>
      <c r="N1590" s="91"/>
      <c r="O1590" s="92"/>
      <c r="Q1590" s="93"/>
      <c r="Z1590" s="94"/>
      <c r="AA1590" s="95"/>
      <c r="AC1590" s="93"/>
      <c r="AD1590" s="96"/>
      <c r="AE1590" s="96"/>
      <c r="AF1590" s="96"/>
      <c r="AG1590" s="97"/>
      <c r="AH1590" s="98"/>
      <c r="AI1590" s="81"/>
      <c r="AJ1590" s="81"/>
      <c r="AK1590" s="81"/>
    </row>
    <row r="1591" spans="9:37" x14ac:dyDescent="0.25">
      <c r="I1591" s="91"/>
      <c r="J1591" s="91"/>
      <c r="K1591" s="91"/>
      <c r="L1591" s="91"/>
      <c r="M1591" s="91"/>
      <c r="N1591" s="91"/>
      <c r="O1591" s="92"/>
      <c r="Q1591" s="93"/>
      <c r="Z1591" s="94"/>
      <c r="AA1591" s="95"/>
      <c r="AC1591" s="93"/>
      <c r="AD1591" s="96"/>
      <c r="AE1591" s="96"/>
      <c r="AF1591" s="96"/>
      <c r="AG1591" s="97"/>
      <c r="AH1591" s="98"/>
      <c r="AI1591" s="81"/>
      <c r="AJ1591" s="81"/>
      <c r="AK1591" s="81"/>
    </row>
    <row r="1592" spans="9:37" x14ac:dyDescent="0.25">
      <c r="I1592" s="91"/>
      <c r="J1592" s="91"/>
      <c r="K1592" s="91"/>
      <c r="L1592" s="91"/>
      <c r="M1592" s="91"/>
      <c r="N1592" s="91"/>
      <c r="O1592" s="92"/>
      <c r="Q1592" s="93"/>
      <c r="Z1592" s="94"/>
      <c r="AA1592" s="95"/>
      <c r="AC1592" s="93"/>
      <c r="AD1592" s="96"/>
      <c r="AE1592" s="96"/>
      <c r="AF1592" s="96"/>
      <c r="AG1592" s="97"/>
      <c r="AH1592" s="98"/>
      <c r="AI1592" s="81"/>
      <c r="AJ1592" s="81"/>
      <c r="AK1592" s="81"/>
    </row>
    <row r="1593" spans="9:37" x14ac:dyDescent="0.25">
      <c r="I1593" s="91"/>
      <c r="J1593" s="91"/>
      <c r="K1593" s="91"/>
      <c r="L1593" s="91"/>
      <c r="M1593" s="91"/>
      <c r="N1593" s="91"/>
      <c r="O1593" s="92"/>
      <c r="Q1593" s="93"/>
      <c r="Z1593" s="94"/>
      <c r="AA1593" s="95"/>
      <c r="AC1593" s="93"/>
      <c r="AD1593" s="96"/>
      <c r="AE1593" s="96"/>
      <c r="AF1593" s="96"/>
      <c r="AG1593" s="97"/>
      <c r="AH1593" s="98"/>
      <c r="AI1593" s="81"/>
      <c r="AJ1593" s="81"/>
      <c r="AK1593" s="81"/>
    </row>
    <row r="1594" spans="9:37" x14ac:dyDescent="0.25">
      <c r="I1594" s="91"/>
      <c r="J1594" s="91"/>
      <c r="K1594" s="91"/>
      <c r="L1594" s="91"/>
      <c r="M1594" s="91"/>
      <c r="N1594" s="91"/>
      <c r="O1594" s="92"/>
      <c r="Q1594" s="93"/>
      <c r="Z1594" s="94"/>
      <c r="AA1594" s="95"/>
      <c r="AC1594" s="93"/>
      <c r="AD1594" s="96"/>
      <c r="AE1594" s="96"/>
      <c r="AF1594" s="96"/>
      <c r="AG1594" s="97"/>
      <c r="AH1594" s="98"/>
      <c r="AI1594" s="81"/>
      <c r="AJ1594" s="81"/>
      <c r="AK1594" s="81"/>
    </row>
    <row r="1595" spans="9:37" x14ac:dyDescent="0.25">
      <c r="I1595" s="91"/>
      <c r="J1595" s="91"/>
      <c r="K1595" s="91"/>
      <c r="L1595" s="91"/>
      <c r="M1595" s="91"/>
      <c r="N1595" s="91"/>
      <c r="O1595" s="92"/>
      <c r="Q1595" s="93"/>
      <c r="Z1595" s="94"/>
      <c r="AA1595" s="95"/>
      <c r="AC1595" s="93"/>
      <c r="AD1595" s="96"/>
      <c r="AE1595" s="96"/>
      <c r="AF1595" s="96"/>
      <c r="AG1595" s="97"/>
      <c r="AH1595" s="98"/>
      <c r="AI1595" s="81"/>
      <c r="AJ1595" s="81"/>
      <c r="AK1595" s="81"/>
    </row>
    <row r="1596" spans="9:37" x14ac:dyDescent="0.25">
      <c r="I1596" s="91"/>
      <c r="J1596" s="91"/>
      <c r="K1596" s="91"/>
      <c r="L1596" s="91"/>
      <c r="M1596" s="91"/>
      <c r="N1596" s="91"/>
      <c r="O1596" s="92"/>
      <c r="Q1596" s="93"/>
      <c r="Z1596" s="94"/>
      <c r="AA1596" s="95"/>
      <c r="AC1596" s="93"/>
      <c r="AD1596" s="96"/>
      <c r="AE1596" s="96"/>
      <c r="AF1596" s="96"/>
      <c r="AG1596" s="97"/>
      <c r="AH1596" s="98"/>
      <c r="AI1596" s="81"/>
      <c r="AJ1596" s="81"/>
      <c r="AK1596" s="81"/>
    </row>
    <row r="1597" spans="9:37" x14ac:dyDescent="0.25">
      <c r="I1597" s="91"/>
      <c r="J1597" s="91"/>
      <c r="K1597" s="91"/>
      <c r="L1597" s="91"/>
      <c r="M1597" s="91"/>
      <c r="N1597" s="91"/>
      <c r="O1597" s="92"/>
      <c r="Q1597" s="93"/>
      <c r="Z1597" s="94"/>
      <c r="AA1597" s="95"/>
      <c r="AC1597" s="93"/>
      <c r="AD1597" s="96"/>
      <c r="AE1597" s="96"/>
      <c r="AF1597" s="96"/>
      <c r="AG1597" s="97"/>
      <c r="AH1597" s="98"/>
      <c r="AI1597" s="81"/>
      <c r="AJ1597" s="81"/>
      <c r="AK1597" s="81"/>
    </row>
    <row r="1598" spans="9:37" x14ac:dyDescent="0.25">
      <c r="I1598" s="91"/>
      <c r="J1598" s="91"/>
      <c r="K1598" s="91"/>
      <c r="L1598" s="91"/>
      <c r="M1598" s="91"/>
      <c r="N1598" s="91"/>
      <c r="O1598" s="92"/>
      <c r="Q1598" s="93"/>
      <c r="Z1598" s="94"/>
      <c r="AA1598" s="95"/>
      <c r="AC1598" s="93"/>
      <c r="AD1598" s="96"/>
      <c r="AE1598" s="96"/>
      <c r="AF1598" s="96"/>
      <c r="AG1598" s="97"/>
      <c r="AH1598" s="98"/>
      <c r="AI1598" s="81"/>
      <c r="AJ1598" s="81"/>
      <c r="AK1598" s="81"/>
    </row>
    <row r="1599" spans="9:37" x14ac:dyDescent="0.25">
      <c r="I1599" s="91"/>
      <c r="J1599" s="91"/>
      <c r="K1599" s="91"/>
      <c r="L1599" s="91"/>
      <c r="M1599" s="91"/>
      <c r="N1599" s="91"/>
      <c r="O1599" s="92"/>
      <c r="Q1599" s="93"/>
      <c r="Z1599" s="94"/>
      <c r="AA1599" s="95"/>
      <c r="AC1599" s="93"/>
      <c r="AD1599" s="96"/>
      <c r="AE1599" s="96"/>
      <c r="AF1599" s="96"/>
      <c r="AG1599" s="97"/>
      <c r="AH1599" s="98"/>
      <c r="AI1599" s="81"/>
      <c r="AJ1599" s="81"/>
      <c r="AK1599" s="81"/>
    </row>
    <row r="1600" spans="9:37" x14ac:dyDescent="0.25">
      <c r="I1600" s="91"/>
      <c r="J1600" s="91"/>
      <c r="K1600" s="91"/>
      <c r="L1600" s="91"/>
      <c r="M1600" s="91"/>
      <c r="N1600" s="91"/>
      <c r="O1600" s="92"/>
      <c r="Q1600" s="93"/>
      <c r="Z1600" s="94"/>
      <c r="AA1600" s="95"/>
      <c r="AC1600" s="93"/>
      <c r="AD1600" s="96"/>
      <c r="AE1600" s="96"/>
      <c r="AF1600" s="96"/>
      <c r="AG1600" s="97"/>
      <c r="AH1600" s="98"/>
      <c r="AI1600" s="81"/>
      <c r="AJ1600" s="81"/>
      <c r="AK1600" s="81"/>
    </row>
    <row r="1601" spans="9:37" x14ac:dyDescent="0.25">
      <c r="I1601" s="91"/>
      <c r="J1601" s="91"/>
      <c r="K1601" s="91"/>
      <c r="L1601" s="91"/>
      <c r="M1601" s="91"/>
      <c r="N1601" s="91"/>
      <c r="O1601" s="92"/>
      <c r="Q1601" s="93"/>
      <c r="Z1601" s="94"/>
      <c r="AA1601" s="95"/>
      <c r="AC1601" s="93"/>
      <c r="AD1601" s="96"/>
      <c r="AE1601" s="96"/>
      <c r="AF1601" s="96"/>
      <c r="AG1601" s="97"/>
      <c r="AH1601" s="98"/>
      <c r="AI1601" s="81"/>
      <c r="AJ1601" s="81"/>
      <c r="AK1601" s="81"/>
    </row>
    <row r="1602" spans="9:37" x14ac:dyDescent="0.25">
      <c r="I1602" s="91"/>
      <c r="J1602" s="91"/>
      <c r="K1602" s="91"/>
      <c r="L1602" s="91"/>
      <c r="M1602" s="91"/>
      <c r="N1602" s="91"/>
      <c r="O1602" s="92"/>
      <c r="Q1602" s="93"/>
      <c r="Z1602" s="94"/>
      <c r="AA1602" s="95"/>
      <c r="AC1602" s="93"/>
      <c r="AD1602" s="96"/>
      <c r="AE1602" s="96"/>
      <c r="AF1602" s="96"/>
      <c r="AG1602" s="97"/>
      <c r="AH1602" s="98"/>
      <c r="AI1602" s="81"/>
      <c r="AJ1602" s="81"/>
      <c r="AK1602" s="81"/>
    </row>
    <row r="1603" spans="9:37" x14ac:dyDescent="0.25">
      <c r="I1603" s="91"/>
      <c r="J1603" s="91"/>
      <c r="K1603" s="91"/>
      <c r="L1603" s="91"/>
      <c r="M1603" s="91"/>
      <c r="N1603" s="91"/>
      <c r="O1603" s="92"/>
      <c r="Q1603" s="93"/>
      <c r="Z1603" s="94"/>
      <c r="AA1603" s="95"/>
      <c r="AC1603" s="93"/>
      <c r="AD1603" s="96"/>
      <c r="AE1603" s="96"/>
      <c r="AF1603" s="96"/>
      <c r="AG1603" s="97"/>
      <c r="AH1603" s="98"/>
      <c r="AI1603" s="81"/>
      <c r="AJ1603" s="81"/>
      <c r="AK1603" s="81"/>
    </row>
    <row r="1604" spans="9:37" x14ac:dyDescent="0.25">
      <c r="I1604" s="91"/>
      <c r="J1604" s="91"/>
      <c r="K1604" s="91"/>
      <c r="L1604" s="91"/>
      <c r="M1604" s="91"/>
      <c r="N1604" s="91"/>
      <c r="O1604" s="92"/>
      <c r="Q1604" s="93"/>
      <c r="Z1604" s="94"/>
      <c r="AA1604" s="95"/>
      <c r="AC1604" s="93"/>
      <c r="AD1604" s="96"/>
      <c r="AE1604" s="96"/>
      <c r="AF1604" s="96"/>
      <c r="AG1604" s="97"/>
      <c r="AH1604" s="98"/>
      <c r="AI1604" s="81"/>
      <c r="AJ1604" s="81"/>
      <c r="AK1604" s="81"/>
    </row>
    <row r="1605" spans="9:37" x14ac:dyDescent="0.25">
      <c r="I1605" s="91"/>
      <c r="J1605" s="91"/>
      <c r="K1605" s="91"/>
      <c r="L1605" s="91"/>
      <c r="M1605" s="91"/>
      <c r="N1605" s="91"/>
      <c r="O1605" s="92"/>
      <c r="Q1605" s="93"/>
      <c r="Z1605" s="94"/>
      <c r="AA1605" s="95"/>
      <c r="AC1605" s="93"/>
      <c r="AD1605" s="96"/>
      <c r="AE1605" s="96"/>
      <c r="AF1605" s="96"/>
      <c r="AG1605" s="97"/>
      <c r="AH1605" s="98"/>
      <c r="AI1605" s="81"/>
      <c r="AJ1605" s="81"/>
      <c r="AK1605" s="81"/>
    </row>
    <row r="1606" spans="9:37" x14ac:dyDescent="0.25">
      <c r="I1606" s="91"/>
      <c r="J1606" s="91"/>
      <c r="K1606" s="91"/>
      <c r="L1606" s="91"/>
      <c r="M1606" s="91"/>
      <c r="N1606" s="91"/>
      <c r="O1606" s="92"/>
      <c r="Q1606" s="93"/>
      <c r="Z1606" s="94"/>
      <c r="AA1606" s="95"/>
      <c r="AC1606" s="93"/>
      <c r="AD1606" s="96"/>
      <c r="AE1606" s="96"/>
      <c r="AF1606" s="96"/>
      <c r="AG1606" s="97"/>
      <c r="AH1606" s="98"/>
      <c r="AI1606" s="81"/>
      <c r="AJ1606" s="81"/>
      <c r="AK1606" s="81"/>
    </row>
    <row r="1607" spans="9:37" x14ac:dyDescent="0.25">
      <c r="I1607" s="91"/>
      <c r="J1607" s="91"/>
      <c r="K1607" s="91"/>
      <c r="L1607" s="91"/>
      <c r="M1607" s="91"/>
      <c r="N1607" s="91"/>
      <c r="O1607" s="92"/>
      <c r="Q1607" s="93"/>
      <c r="Z1607" s="94"/>
      <c r="AA1607" s="95"/>
      <c r="AC1607" s="93"/>
      <c r="AD1607" s="96"/>
      <c r="AE1607" s="96"/>
      <c r="AF1607" s="96"/>
      <c r="AG1607" s="97"/>
      <c r="AH1607" s="98"/>
      <c r="AI1607" s="81"/>
      <c r="AJ1607" s="81"/>
      <c r="AK1607" s="81"/>
    </row>
    <row r="1608" spans="9:37" x14ac:dyDescent="0.25">
      <c r="I1608" s="91"/>
      <c r="J1608" s="91"/>
      <c r="K1608" s="91"/>
      <c r="L1608" s="91"/>
      <c r="M1608" s="91"/>
      <c r="N1608" s="91"/>
      <c r="O1608" s="92"/>
      <c r="Q1608" s="93"/>
      <c r="Z1608" s="94"/>
      <c r="AA1608" s="95"/>
      <c r="AC1608" s="93"/>
      <c r="AD1608" s="96"/>
      <c r="AE1608" s="96"/>
      <c r="AF1608" s="96"/>
      <c r="AG1608" s="97"/>
      <c r="AH1608" s="98"/>
      <c r="AI1608" s="81"/>
      <c r="AJ1608" s="81"/>
      <c r="AK1608" s="81"/>
    </row>
    <row r="1609" spans="9:37" x14ac:dyDescent="0.25">
      <c r="I1609" s="91"/>
      <c r="J1609" s="91"/>
      <c r="K1609" s="91"/>
      <c r="L1609" s="91"/>
      <c r="M1609" s="91"/>
      <c r="N1609" s="91"/>
      <c r="O1609" s="92"/>
      <c r="Q1609" s="93"/>
      <c r="Z1609" s="94"/>
      <c r="AA1609" s="95"/>
      <c r="AC1609" s="93"/>
      <c r="AD1609" s="96"/>
      <c r="AE1609" s="96"/>
      <c r="AF1609" s="96"/>
      <c r="AG1609" s="97"/>
      <c r="AH1609" s="98"/>
      <c r="AI1609" s="81"/>
      <c r="AJ1609" s="81"/>
      <c r="AK1609" s="81"/>
    </row>
    <row r="1610" spans="9:37" x14ac:dyDescent="0.25">
      <c r="I1610" s="91"/>
      <c r="J1610" s="91"/>
      <c r="K1610" s="91"/>
      <c r="L1610" s="91"/>
      <c r="M1610" s="91"/>
      <c r="N1610" s="91"/>
      <c r="O1610" s="92"/>
      <c r="Q1610" s="93"/>
      <c r="Z1610" s="94"/>
      <c r="AA1610" s="95"/>
      <c r="AC1610" s="93"/>
      <c r="AD1610" s="96"/>
      <c r="AE1610" s="96"/>
      <c r="AF1610" s="96"/>
      <c r="AG1610" s="97"/>
      <c r="AH1610" s="98"/>
      <c r="AI1610" s="81"/>
      <c r="AJ1610" s="81"/>
      <c r="AK1610" s="81"/>
    </row>
    <row r="1611" spans="9:37" x14ac:dyDescent="0.25">
      <c r="I1611" s="91"/>
      <c r="J1611" s="91"/>
      <c r="K1611" s="91"/>
      <c r="L1611" s="91"/>
      <c r="M1611" s="91"/>
      <c r="N1611" s="91"/>
      <c r="O1611" s="92"/>
      <c r="Q1611" s="93"/>
      <c r="Z1611" s="94"/>
      <c r="AA1611" s="95"/>
      <c r="AC1611" s="93"/>
      <c r="AD1611" s="96"/>
      <c r="AE1611" s="96"/>
      <c r="AF1611" s="96"/>
      <c r="AG1611" s="97"/>
      <c r="AH1611" s="98"/>
      <c r="AI1611" s="81"/>
      <c r="AJ1611" s="81"/>
      <c r="AK1611" s="81"/>
    </row>
    <row r="1612" spans="9:37" x14ac:dyDescent="0.25">
      <c r="I1612" s="91"/>
      <c r="J1612" s="91"/>
      <c r="K1612" s="91"/>
      <c r="L1612" s="91"/>
      <c r="M1612" s="91"/>
      <c r="N1612" s="91"/>
      <c r="O1612" s="92"/>
      <c r="Q1612" s="93"/>
      <c r="Z1612" s="94"/>
      <c r="AA1612" s="95"/>
      <c r="AC1612" s="93"/>
      <c r="AD1612" s="96"/>
      <c r="AE1612" s="96"/>
      <c r="AF1612" s="96"/>
      <c r="AG1612" s="97"/>
      <c r="AH1612" s="98"/>
      <c r="AI1612" s="81"/>
      <c r="AJ1612" s="81"/>
      <c r="AK1612" s="81"/>
    </row>
    <row r="1613" spans="9:37" x14ac:dyDescent="0.25">
      <c r="I1613" s="91"/>
      <c r="J1613" s="91"/>
      <c r="K1613" s="91"/>
      <c r="L1613" s="91"/>
      <c r="M1613" s="91"/>
      <c r="N1613" s="91"/>
      <c r="O1613" s="92"/>
      <c r="Q1613" s="93"/>
      <c r="Z1613" s="94"/>
      <c r="AA1613" s="95"/>
      <c r="AC1613" s="93"/>
      <c r="AD1613" s="96"/>
      <c r="AE1613" s="96"/>
      <c r="AF1613" s="96"/>
      <c r="AG1613" s="97"/>
      <c r="AH1613" s="98"/>
      <c r="AI1613" s="81"/>
      <c r="AJ1613" s="81"/>
      <c r="AK1613" s="81"/>
    </row>
    <row r="1614" spans="9:37" x14ac:dyDescent="0.25">
      <c r="I1614" s="91"/>
      <c r="J1614" s="91"/>
      <c r="K1614" s="91"/>
      <c r="L1614" s="91"/>
      <c r="M1614" s="91"/>
      <c r="N1614" s="91"/>
      <c r="O1614" s="92"/>
      <c r="Q1614" s="93"/>
      <c r="Z1614" s="94"/>
      <c r="AA1614" s="95"/>
      <c r="AC1614" s="93"/>
      <c r="AD1614" s="96"/>
      <c r="AE1614" s="96"/>
      <c r="AF1614" s="96"/>
      <c r="AG1614" s="97"/>
      <c r="AH1614" s="98"/>
      <c r="AI1614" s="81"/>
      <c r="AJ1614" s="81"/>
      <c r="AK1614" s="81"/>
    </row>
    <row r="1615" spans="9:37" x14ac:dyDescent="0.25">
      <c r="I1615" s="91"/>
      <c r="J1615" s="91"/>
      <c r="K1615" s="91"/>
      <c r="L1615" s="91"/>
      <c r="M1615" s="91"/>
      <c r="N1615" s="91"/>
      <c r="O1615" s="92"/>
      <c r="Q1615" s="93"/>
      <c r="Z1615" s="94"/>
      <c r="AA1615" s="95"/>
      <c r="AC1615" s="93"/>
      <c r="AD1615" s="96"/>
      <c r="AE1615" s="96"/>
      <c r="AF1615" s="96"/>
      <c r="AG1615" s="97"/>
      <c r="AH1615" s="98"/>
      <c r="AI1615" s="81"/>
      <c r="AJ1615" s="81"/>
      <c r="AK1615" s="81"/>
    </row>
    <row r="1616" spans="9:37" x14ac:dyDescent="0.25">
      <c r="I1616" s="91"/>
      <c r="J1616" s="91"/>
      <c r="K1616" s="91"/>
      <c r="L1616" s="91"/>
      <c r="M1616" s="91"/>
      <c r="N1616" s="91"/>
      <c r="O1616" s="92"/>
      <c r="Q1616" s="93"/>
      <c r="Z1616" s="94"/>
      <c r="AA1616" s="95"/>
      <c r="AC1616" s="93"/>
      <c r="AD1616" s="96"/>
      <c r="AE1616" s="96"/>
      <c r="AF1616" s="96"/>
      <c r="AG1616" s="97"/>
      <c r="AH1616" s="98"/>
      <c r="AI1616" s="81"/>
      <c r="AJ1616" s="81"/>
      <c r="AK1616" s="81"/>
    </row>
    <row r="1617" spans="9:37" x14ac:dyDescent="0.25">
      <c r="I1617" s="91"/>
      <c r="J1617" s="91"/>
      <c r="K1617" s="91"/>
      <c r="L1617" s="91"/>
      <c r="M1617" s="91"/>
      <c r="N1617" s="91"/>
      <c r="O1617" s="92"/>
      <c r="Q1617" s="93"/>
      <c r="Z1617" s="94"/>
      <c r="AA1617" s="95"/>
      <c r="AC1617" s="93"/>
      <c r="AD1617" s="96"/>
      <c r="AE1617" s="96"/>
      <c r="AF1617" s="96"/>
      <c r="AG1617" s="97"/>
      <c r="AH1617" s="98"/>
      <c r="AI1617" s="81"/>
      <c r="AJ1617" s="81"/>
      <c r="AK1617" s="81"/>
    </row>
    <row r="1618" spans="9:37" x14ac:dyDescent="0.25">
      <c r="I1618" s="91"/>
      <c r="J1618" s="91"/>
      <c r="K1618" s="91"/>
      <c r="L1618" s="91"/>
      <c r="M1618" s="91"/>
      <c r="N1618" s="91"/>
      <c r="O1618" s="92"/>
      <c r="Q1618" s="93"/>
      <c r="Z1618" s="94"/>
      <c r="AA1618" s="95"/>
      <c r="AC1618" s="93"/>
      <c r="AD1618" s="96"/>
      <c r="AE1618" s="96"/>
      <c r="AF1618" s="96"/>
      <c r="AG1618" s="97"/>
      <c r="AH1618" s="98"/>
      <c r="AI1618" s="81"/>
      <c r="AJ1618" s="81"/>
      <c r="AK1618" s="81"/>
    </row>
    <row r="1619" spans="9:37" x14ac:dyDescent="0.25">
      <c r="I1619" s="91"/>
      <c r="J1619" s="91"/>
      <c r="K1619" s="91"/>
      <c r="L1619" s="91"/>
      <c r="M1619" s="91"/>
      <c r="N1619" s="91"/>
      <c r="O1619" s="92"/>
      <c r="Q1619" s="93"/>
      <c r="Z1619" s="94"/>
      <c r="AA1619" s="95"/>
      <c r="AC1619" s="93"/>
      <c r="AD1619" s="96"/>
      <c r="AE1619" s="96"/>
      <c r="AF1619" s="96"/>
      <c r="AG1619" s="97"/>
      <c r="AH1619" s="98"/>
      <c r="AI1619" s="81"/>
      <c r="AJ1619" s="81"/>
      <c r="AK1619" s="81"/>
    </row>
    <row r="1620" spans="9:37" x14ac:dyDescent="0.25">
      <c r="I1620" s="91"/>
      <c r="J1620" s="91"/>
      <c r="K1620" s="91"/>
      <c r="L1620" s="91"/>
      <c r="M1620" s="91"/>
      <c r="N1620" s="91"/>
      <c r="O1620" s="92"/>
      <c r="Q1620" s="93"/>
      <c r="Z1620" s="94"/>
      <c r="AA1620" s="95"/>
      <c r="AC1620" s="93"/>
      <c r="AD1620" s="96"/>
      <c r="AE1620" s="96"/>
      <c r="AF1620" s="96"/>
      <c r="AG1620" s="97"/>
      <c r="AH1620" s="98"/>
      <c r="AI1620" s="81"/>
      <c r="AJ1620" s="81"/>
      <c r="AK1620" s="81"/>
    </row>
    <row r="1621" spans="9:37" x14ac:dyDescent="0.25">
      <c r="I1621" s="91"/>
      <c r="J1621" s="91"/>
      <c r="K1621" s="91"/>
      <c r="L1621" s="91"/>
      <c r="M1621" s="91"/>
      <c r="N1621" s="91"/>
      <c r="O1621" s="92"/>
      <c r="Q1621" s="93"/>
      <c r="Z1621" s="94"/>
      <c r="AA1621" s="95"/>
      <c r="AC1621" s="93"/>
      <c r="AD1621" s="96"/>
      <c r="AE1621" s="96"/>
      <c r="AF1621" s="96"/>
      <c r="AG1621" s="97"/>
      <c r="AH1621" s="98"/>
      <c r="AI1621" s="81"/>
      <c r="AJ1621" s="81"/>
      <c r="AK1621" s="81"/>
    </row>
    <row r="1622" spans="9:37" x14ac:dyDescent="0.25">
      <c r="I1622" s="91"/>
      <c r="J1622" s="91"/>
      <c r="K1622" s="91"/>
      <c r="L1622" s="91"/>
      <c r="M1622" s="91"/>
      <c r="N1622" s="91"/>
      <c r="O1622" s="92"/>
      <c r="Q1622" s="93"/>
      <c r="Z1622" s="94"/>
      <c r="AA1622" s="95"/>
      <c r="AC1622" s="93"/>
      <c r="AD1622" s="96"/>
      <c r="AE1622" s="96"/>
      <c r="AF1622" s="96"/>
      <c r="AG1622" s="97"/>
      <c r="AH1622" s="98"/>
      <c r="AI1622" s="81"/>
      <c r="AJ1622" s="81"/>
      <c r="AK1622" s="81"/>
    </row>
    <row r="1623" spans="9:37" x14ac:dyDescent="0.25">
      <c r="I1623" s="91"/>
      <c r="J1623" s="91"/>
      <c r="K1623" s="91"/>
      <c r="L1623" s="91"/>
      <c r="M1623" s="91"/>
      <c r="N1623" s="91"/>
      <c r="O1623" s="92"/>
      <c r="Q1623" s="93"/>
      <c r="Z1623" s="94"/>
      <c r="AA1623" s="95"/>
      <c r="AC1623" s="93"/>
      <c r="AD1623" s="96"/>
      <c r="AE1623" s="96"/>
      <c r="AF1623" s="96"/>
      <c r="AG1623" s="97"/>
      <c r="AH1623" s="98"/>
      <c r="AI1623" s="81"/>
      <c r="AJ1623" s="81"/>
      <c r="AK1623" s="81"/>
    </row>
    <row r="1624" spans="9:37" x14ac:dyDescent="0.25">
      <c r="I1624" s="91"/>
      <c r="J1624" s="91"/>
      <c r="K1624" s="91"/>
      <c r="L1624" s="91"/>
      <c r="M1624" s="91"/>
      <c r="N1624" s="91"/>
      <c r="O1624" s="92"/>
      <c r="Q1624" s="93"/>
      <c r="Z1624" s="94"/>
      <c r="AA1624" s="95"/>
      <c r="AC1624" s="93"/>
      <c r="AD1624" s="96"/>
      <c r="AE1624" s="96"/>
      <c r="AF1624" s="96"/>
      <c r="AG1624" s="97"/>
      <c r="AH1624" s="98"/>
      <c r="AI1624" s="81"/>
      <c r="AJ1624" s="81"/>
      <c r="AK1624" s="81"/>
    </row>
    <row r="1625" spans="9:37" x14ac:dyDescent="0.25">
      <c r="I1625" s="91"/>
      <c r="J1625" s="91"/>
      <c r="K1625" s="91"/>
      <c r="L1625" s="91"/>
      <c r="M1625" s="91"/>
      <c r="N1625" s="91"/>
      <c r="O1625" s="92"/>
      <c r="Q1625" s="93"/>
      <c r="Z1625" s="94"/>
      <c r="AA1625" s="95"/>
      <c r="AC1625" s="93"/>
      <c r="AD1625" s="96"/>
      <c r="AE1625" s="96"/>
      <c r="AF1625" s="96"/>
      <c r="AG1625" s="97"/>
      <c r="AH1625" s="98"/>
      <c r="AI1625" s="81"/>
      <c r="AJ1625" s="81"/>
      <c r="AK1625" s="81"/>
    </row>
    <row r="1626" spans="9:37" x14ac:dyDescent="0.25">
      <c r="I1626" s="91"/>
      <c r="J1626" s="91"/>
      <c r="K1626" s="91"/>
      <c r="L1626" s="91"/>
      <c r="M1626" s="91"/>
      <c r="N1626" s="91"/>
      <c r="O1626" s="92"/>
      <c r="Q1626" s="93"/>
      <c r="Z1626" s="94"/>
      <c r="AA1626" s="95"/>
      <c r="AC1626" s="93"/>
      <c r="AD1626" s="96"/>
      <c r="AE1626" s="96"/>
      <c r="AF1626" s="96"/>
      <c r="AG1626" s="97"/>
      <c r="AH1626" s="98"/>
      <c r="AI1626" s="81"/>
      <c r="AJ1626" s="81"/>
      <c r="AK1626" s="81"/>
    </row>
    <row r="1627" spans="9:37" x14ac:dyDescent="0.25">
      <c r="I1627" s="91"/>
      <c r="J1627" s="91"/>
      <c r="K1627" s="91"/>
      <c r="L1627" s="91"/>
      <c r="M1627" s="91"/>
      <c r="N1627" s="91"/>
      <c r="O1627" s="92"/>
      <c r="Q1627" s="93"/>
      <c r="Z1627" s="94"/>
      <c r="AA1627" s="95"/>
      <c r="AC1627" s="93"/>
      <c r="AD1627" s="96"/>
      <c r="AE1627" s="96"/>
      <c r="AF1627" s="96"/>
      <c r="AG1627" s="97"/>
      <c r="AH1627" s="98"/>
      <c r="AI1627" s="81"/>
      <c r="AJ1627" s="81"/>
      <c r="AK1627" s="81"/>
    </row>
    <row r="1628" spans="9:37" x14ac:dyDescent="0.25">
      <c r="I1628" s="91"/>
      <c r="J1628" s="91"/>
      <c r="K1628" s="91"/>
      <c r="L1628" s="91"/>
      <c r="M1628" s="91"/>
      <c r="N1628" s="91"/>
      <c r="O1628" s="92"/>
      <c r="Q1628" s="93"/>
      <c r="Z1628" s="94"/>
      <c r="AA1628" s="95"/>
      <c r="AC1628" s="93"/>
      <c r="AD1628" s="96"/>
      <c r="AE1628" s="96"/>
      <c r="AF1628" s="96"/>
      <c r="AG1628" s="97"/>
      <c r="AH1628" s="98"/>
      <c r="AI1628" s="81"/>
      <c r="AJ1628" s="81"/>
      <c r="AK1628" s="81"/>
    </row>
    <row r="1629" spans="9:37" x14ac:dyDescent="0.25">
      <c r="I1629" s="91"/>
      <c r="J1629" s="91"/>
      <c r="K1629" s="91"/>
      <c r="L1629" s="91"/>
      <c r="M1629" s="91"/>
      <c r="N1629" s="91"/>
      <c r="O1629" s="92"/>
      <c r="Q1629" s="93"/>
      <c r="Z1629" s="94"/>
      <c r="AA1629" s="95"/>
      <c r="AC1629" s="93"/>
      <c r="AD1629" s="96"/>
      <c r="AE1629" s="96"/>
      <c r="AF1629" s="96"/>
      <c r="AG1629" s="97"/>
      <c r="AH1629" s="98"/>
      <c r="AI1629" s="81"/>
      <c r="AJ1629" s="81"/>
      <c r="AK1629" s="81"/>
    </row>
    <row r="1630" spans="9:37" x14ac:dyDescent="0.25">
      <c r="I1630" s="91"/>
      <c r="J1630" s="91"/>
      <c r="K1630" s="91"/>
      <c r="L1630" s="91"/>
      <c r="M1630" s="91"/>
      <c r="N1630" s="91"/>
      <c r="O1630" s="92"/>
      <c r="Q1630" s="93"/>
      <c r="Z1630" s="94"/>
      <c r="AA1630" s="95"/>
      <c r="AC1630" s="93"/>
      <c r="AD1630" s="96"/>
      <c r="AE1630" s="96"/>
      <c r="AF1630" s="96"/>
      <c r="AG1630" s="97"/>
      <c r="AH1630" s="98"/>
      <c r="AI1630" s="81"/>
      <c r="AJ1630" s="81"/>
      <c r="AK1630" s="81"/>
    </row>
    <row r="1631" spans="9:37" x14ac:dyDescent="0.25">
      <c r="I1631" s="91"/>
      <c r="J1631" s="91"/>
      <c r="K1631" s="91"/>
      <c r="L1631" s="91"/>
      <c r="M1631" s="91"/>
      <c r="N1631" s="91"/>
      <c r="O1631" s="92"/>
      <c r="Q1631" s="93"/>
      <c r="Z1631" s="94"/>
      <c r="AA1631" s="95"/>
      <c r="AC1631" s="93"/>
      <c r="AD1631" s="96"/>
      <c r="AE1631" s="96"/>
      <c r="AF1631" s="96"/>
      <c r="AG1631" s="97"/>
      <c r="AH1631" s="98"/>
      <c r="AI1631" s="81"/>
      <c r="AJ1631" s="81"/>
      <c r="AK1631" s="81"/>
    </row>
    <row r="1632" spans="9:37" x14ac:dyDescent="0.25">
      <c r="I1632" s="91"/>
      <c r="J1632" s="91"/>
      <c r="K1632" s="91"/>
      <c r="L1632" s="91"/>
      <c r="M1632" s="91"/>
      <c r="N1632" s="91"/>
      <c r="O1632" s="92"/>
      <c r="Q1632" s="93"/>
      <c r="Z1632" s="94"/>
      <c r="AA1632" s="95"/>
      <c r="AC1632" s="93"/>
      <c r="AD1632" s="96"/>
      <c r="AE1632" s="96"/>
      <c r="AF1632" s="96"/>
      <c r="AG1632" s="97"/>
      <c r="AH1632" s="98"/>
      <c r="AI1632" s="81"/>
      <c r="AJ1632" s="81"/>
      <c r="AK1632" s="81"/>
    </row>
    <row r="1633" spans="9:37" x14ac:dyDescent="0.25">
      <c r="I1633" s="91"/>
      <c r="J1633" s="91"/>
      <c r="K1633" s="91"/>
      <c r="L1633" s="91"/>
      <c r="M1633" s="91"/>
      <c r="N1633" s="91"/>
      <c r="O1633" s="92"/>
      <c r="Q1633" s="93"/>
      <c r="Z1633" s="94"/>
      <c r="AA1633" s="95"/>
      <c r="AC1633" s="93"/>
      <c r="AD1633" s="96"/>
      <c r="AE1633" s="96"/>
      <c r="AF1633" s="96"/>
      <c r="AG1633" s="97"/>
      <c r="AH1633" s="98"/>
      <c r="AI1633" s="81"/>
      <c r="AJ1633" s="81"/>
      <c r="AK1633" s="81"/>
    </row>
    <row r="1634" spans="9:37" x14ac:dyDescent="0.25">
      <c r="I1634" s="91"/>
      <c r="J1634" s="91"/>
      <c r="K1634" s="91"/>
      <c r="L1634" s="91"/>
      <c r="M1634" s="91"/>
      <c r="N1634" s="91"/>
      <c r="O1634" s="92"/>
      <c r="Q1634" s="93"/>
      <c r="Z1634" s="94"/>
      <c r="AA1634" s="95"/>
      <c r="AC1634" s="93"/>
      <c r="AD1634" s="96"/>
      <c r="AE1634" s="96"/>
      <c r="AF1634" s="96"/>
      <c r="AG1634" s="97"/>
      <c r="AH1634" s="98"/>
      <c r="AI1634" s="81"/>
      <c r="AJ1634" s="81"/>
      <c r="AK1634" s="81"/>
    </row>
    <row r="1635" spans="9:37" x14ac:dyDescent="0.25">
      <c r="I1635" s="91"/>
      <c r="J1635" s="91"/>
      <c r="K1635" s="91"/>
      <c r="L1635" s="91"/>
      <c r="M1635" s="91"/>
      <c r="N1635" s="91"/>
      <c r="O1635" s="92"/>
      <c r="Q1635" s="93"/>
      <c r="Z1635" s="94"/>
      <c r="AA1635" s="95"/>
      <c r="AC1635" s="93"/>
      <c r="AD1635" s="96"/>
      <c r="AE1635" s="96"/>
      <c r="AF1635" s="96"/>
      <c r="AG1635" s="97"/>
      <c r="AH1635" s="98"/>
      <c r="AI1635" s="81"/>
      <c r="AJ1635" s="81"/>
      <c r="AK1635" s="81"/>
    </row>
    <row r="1636" spans="9:37" x14ac:dyDescent="0.25">
      <c r="I1636" s="91"/>
      <c r="J1636" s="91"/>
      <c r="K1636" s="91"/>
      <c r="L1636" s="91"/>
      <c r="M1636" s="91"/>
      <c r="N1636" s="91"/>
      <c r="O1636" s="92"/>
      <c r="Q1636" s="93"/>
      <c r="Z1636" s="94"/>
      <c r="AA1636" s="95"/>
      <c r="AC1636" s="93"/>
      <c r="AD1636" s="96"/>
      <c r="AE1636" s="96"/>
      <c r="AF1636" s="96"/>
      <c r="AG1636" s="97"/>
      <c r="AH1636" s="98"/>
      <c r="AI1636" s="81"/>
      <c r="AJ1636" s="81"/>
      <c r="AK1636" s="81"/>
    </row>
    <row r="1637" spans="9:37" x14ac:dyDescent="0.25">
      <c r="I1637" s="91"/>
      <c r="J1637" s="91"/>
      <c r="K1637" s="91"/>
      <c r="L1637" s="91"/>
      <c r="M1637" s="91"/>
      <c r="N1637" s="91"/>
      <c r="O1637" s="92"/>
      <c r="Q1637" s="93"/>
      <c r="Z1637" s="94"/>
      <c r="AA1637" s="95"/>
      <c r="AC1637" s="93"/>
      <c r="AD1637" s="96"/>
      <c r="AE1637" s="96"/>
      <c r="AF1637" s="96"/>
      <c r="AG1637" s="97"/>
      <c r="AH1637" s="98"/>
      <c r="AI1637" s="81"/>
      <c r="AJ1637" s="81"/>
      <c r="AK1637" s="81"/>
    </row>
    <row r="1638" spans="9:37" x14ac:dyDescent="0.25">
      <c r="I1638" s="91"/>
      <c r="J1638" s="91"/>
      <c r="K1638" s="91"/>
      <c r="L1638" s="91"/>
      <c r="M1638" s="91"/>
      <c r="N1638" s="91"/>
      <c r="O1638" s="92"/>
      <c r="Q1638" s="93"/>
      <c r="Z1638" s="94"/>
      <c r="AA1638" s="95"/>
      <c r="AC1638" s="93"/>
      <c r="AD1638" s="96"/>
      <c r="AE1638" s="96"/>
      <c r="AF1638" s="96"/>
      <c r="AG1638" s="97"/>
      <c r="AH1638" s="98"/>
      <c r="AI1638" s="81"/>
      <c r="AJ1638" s="81"/>
      <c r="AK1638" s="81"/>
    </row>
    <row r="1639" spans="9:37" x14ac:dyDescent="0.25">
      <c r="I1639" s="91"/>
      <c r="J1639" s="91"/>
      <c r="K1639" s="91"/>
      <c r="L1639" s="91"/>
      <c r="M1639" s="91"/>
      <c r="N1639" s="91"/>
      <c r="O1639" s="92"/>
      <c r="Q1639" s="93"/>
      <c r="Z1639" s="94"/>
      <c r="AA1639" s="95"/>
      <c r="AC1639" s="93"/>
      <c r="AD1639" s="96"/>
      <c r="AE1639" s="96"/>
      <c r="AF1639" s="96"/>
      <c r="AG1639" s="97"/>
      <c r="AH1639" s="98"/>
      <c r="AI1639" s="81"/>
      <c r="AJ1639" s="81"/>
      <c r="AK1639" s="81"/>
    </row>
    <row r="1640" spans="9:37" x14ac:dyDescent="0.25">
      <c r="I1640" s="91"/>
      <c r="J1640" s="91"/>
      <c r="K1640" s="91"/>
      <c r="L1640" s="91"/>
      <c r="M1640" s="91"/>
      <c r="N1640" s="91"/>
      <c r="O1640" s="92"/>
      <c r="Q1640" s="93"/>
      <c r="Z1640" s="94"/>
      <c r="AA1640" s="95"/>
      <c r="AC1640" s="93"/>
      <c r="AD1640" s="96"/>
      <c r="AE1640" s="96"/>
      <c r="AF1640" s="96"/>
      <c r="AG1640" s="97"/>
      <c r="AH1640" s="98"/>
      <c r="AI1640" s="81"/>
      <c r="AJ1640" s="81"/>
      <c r="AK1640" s="81"/>
    </row>
    <row r="1641" spans="9:37" x14ac:dyDescent="0.25">
      <c r="I1641" s="91"/>
      <c r="J1641" s="91"/>
      <c r="K1641" s="91"/>
      <c r="L1641" s="91"/>
      <c r="M1641" s="91"/>
      <c r="N1641" s="91"/>
      <c r="O1641" s="92"/>
      <c r="Q1641" s="93"/>
      <c r="Z1641" s="94"/>
      <c r="AA1641" s="95"/>
      <c r="AC1641" s="93"/>
      <c r="AD1641" s="96"/>
      <c r="AE1641" s="96"/>
      <c r="AF1641" s="96"/>
      <c r="AG1641" s="97"/>
      <c r="AH1641" s="98"/>
      <c r="AI1641" s="81"/>
      <c r="AJ1641" s="81"/>
      <c r="AK1641" s="81"/>
    </row>
    <row r="1642" spans="9:37" x14ac:dyDescent="0.25">
      <c r="I1642" s="91"/>
      <c r="J1642" s="91"/>
      <c r="K1642" s="91"/>
      <c r="L1642" s="91"/>
      <c r="M1642" s="91"/>
      <c r="N1642" s="91"/>
      <c r="O1642" s="92"/>
      <c r="Q1642" s="93"/>
      <c r="Z1642" s="94"/>
      <c r="AA1642" s="95"/>
      <c r="AC1642" s="93"/>
      <c r="AD1642" s="96"/>
      <c r="AE1642" s="96"/>
      <c r="AF1642" s="96"/>
      <c r="AG1642" s="97"/>
      <c r="AH1642" s="98"/>
      <c r="AI1642" s="81"/>
      <c r="AJ1642" s="81"/>
      <c r="AK1642" s="81"/>
    </row>
    <row r="1643" spans="9:37" x14ac:dyDescent="0.25">
      <c r="I1643" s="91"/>
      <c r="J1643" s="91"/>
      <c r="K1643" s="91"/>
      <c r="L1643" s="91"/>
      <c r="M1643" s="91"/>
      <c r="N1643" s="91"/>
      <c r="O1643" s="92"/>
      <c r="Q1643" s="93"/>
      <c r="Z1643" s="94"/>
      <c r="AA1643" s="95"/>
      <c r="AC1643" s="93"/>
      <c r="AD1643" s="96"/>
      <c r="AE1643" s="96"/>
      <c r="AF1643" s="96"/>
      <c r="AG1643" s="97"/>
      <c r="AH1643" s="98"/>
      <c r="AI1643" s="81"/>
      <c r="AJ1643" s="81"/>
      <c r="AK1643" s="81"/>
    </row>
    <row r="1644" spans="9:37" x14ac:dyDescent="0.25">
      <c r="I1644" s="91"/>
      <c r="J1644" s="91"/>
      <c r="K1644" s="91"/>
      <c r="L1644" s="91"/>
      <c r="M1644" s="91"/>
      <c r="N1644" s="91"/>
      <c r="O1644" s="92"/>
      <c r="Q1644" s="93"/>
      <c r="Z1644" s="94"/>
      <c r="AA1644" s="95"/>
      <c r="AC1644" s="93"/>
      <c r="AD1644" s="96"/>
      <c r="AE1644" s="96"/>
      <c r="AF1644" s="96"/>
      <c r="AG1644" s="97"/>
      <c r="AH1644" s="98"/>
      <c r="AI1644" s="81"/>
      <c r="AJ1644" s="81"/>
      <c r="AK1644" s="81"/>
    </row>
    <row r="1645" spans="9:37" x14ac:dyDescent="0.25">
      <c r="I1645" s="91"/>
      <c r="J1645" s="91"/>
      <c r="K1645" s="91"/>
      <c r="L1645" s="91"/>
      <c r="M1645" s="91"/>
      <c r="N1645" s="91"/>
      <c r="O1645" s="92"/>
      <c r="Q1645" s="93"/>
      <c r="Z1645" s="94"/>
      <c r="AA1645" s="95"/>
      <c r="AC1645" s="93"/>
      <c r="AD1645" s="96"/>
      <c r="AE1645" s="96"/>
      <c r="AF1645" s="96"/>
      <c r="AG1645" s="97"/>
      <c r="AH1645" s="98"/>
      <c r="AI1645" s="81"/>
      <c r="AJ1645" s="81"/>
      <c r="AK1645" s="81"/>
    </row>
    <row r="1646" spans="9:37" x14ac:dyDescent="0.25">
      <c r="I1646" s="91"/>
      <c r="J1646" s="91"/>
      <c r="K1646" s="91"/>
      <c r="L1646" s="91"/>
      <c r="M1646" s="91"/>
      <c r="N1646" s="91"/>
      <c r="O1646" s="92"/>
      <c r="Q1646" s="93"/>
      <c r="Z1646" s="94"/>
      <c r="AA1646" s="95"/>
      <c r="AC1646" s="93"/>
      <c r="AD1646" s="96"/>
      <c r="AE1646" s="96"/>
      <c r="AF1646" s="96"/>
      <c r="AG1646" s="97"/>
      <c r="AH1646" s="98"/>
      <c r="AI1646" s="81"/>
      <c r="AJ1646" s="81"/>
      <c r="AK1646" s="81"/>
    </row>
    <row r="1647" spans="9:37" x14ac:dyDescent="0.25">
      <c r="I1647" s="91"/>
      <c r="J1647" s="91"/>
      <c r="K1647" s="91"/>
      <c r="L1647" s="91"/>
      <c r="M1647" s="91"/>
      <c r="N1647" s="91"/>
      <c r="O1647" s="92"/>
      <c r="Q1647" s="93"/>
      <c r="Z1647" s="94"/>
      <c r="AA1647" s="95"/>
      <c r="AC1647" s="93"/>
      <c r="AD1647" s="96"/>
      <c r="AE1647" s="96"/>
      <c r="AF1647" s="96"/>
      <c r="AG1647" s="97"/>
      <c r="AH1647" s="98"/>
      <c r="AI1647" s="81"/>
      <c r="AJ1647" s="81"/>
      <c r="AK1647" s="81"/>
    </row>
    <row r="1648" spans="9:37" x14ac:dyDescent="0.25">
      <c r="I1648" s="91"/>
      <c r="J1648" s="91"/>
      <c r="K1648" s="91"/>
      <c r="L1648" s="91"/>
      <c r="M1648" s="91"/>
      <c r="N1648" s="91"/>
      <c r="O1648" s="92"/>
      <c r="Q1648" s="93"/>
      <c r="Z1648" s="94"/>
      <c r="AA1648" s="95"/>
      <c r="AC1648" s="93"/>
      <c r="AD1648" s="96"/>
      <c r="AE1648" s="96"/>
      <c r="AF1648" s="96"/>
      <c r="AG1648" s="97"/>
      <c r="AH1648" s="98"/>
      <c r="AI1648" s="81"/>
      <c r="AJ1648" s="81"/>
      <c r="AK1648" s="81"/>
    </row>
    <row r="1649" spans="9:37" x14ac:dyDescent="0.25">
      <c r="I1649" s="91"/>
      <c r="J1649" s="91"/>
      <c r="K1649" s="91"/>
      <c r="L1649" s="91"/>
      <c r="M1649" s="91"/>
      <c r="N1649" s="91"/>
      <c r="O1649" s="92"/>
      <c r="Q1649" s="93"/>
      <c r="Z1649" s="94"/>
      <c r="AA1649" s="95"/>
      <c r="AC1649" s="93"/>
      <c r="AD1649" s="96"/>
      <c r="AE1649" s="96"/>
      <c r="AF1649" s="96"/>
      <c r="AG1649" s="97"/>
      <c r="AH1649" s="98"/>
      <c r="AI1649" s="81"/>
      <c r="AJ1649" s="81"/>
      <c r="AK1649" s="81"/>
    </row>
    <row r="1650" spans="9:37" x14ac:dyDescent="0.25">
      <c r="I1650" s="91"/>
      <c r="J1650" s="91"/>
      <c r="K1650" s="91"/>
      <c r="L1650" s="91"/>
      <c r="M1650" s="91"/>
      <c r="N1650" s="91"/>
      <c r="O1650" s="92"/>
      <c r="Q1650" s="93"/>
      <c r="Z1650" s="94"/>
      <c r="AA1650" s="95"/>
      <c r="AC1650" s="93"/>
      <c r="AD1650" s="96"/>
      <c r="AE1650" s="96"/>
      <c r="AF1650" s="96"/>
      <c r="AG1650" s="97"/>
      <c r="AH1650" s="98"/>
      <c r="AI1650" s="81"/>
      <c r="AJ1650" s="81"/>
      <c r="AK1650" s="81"/>
    </row>
    <row r="1651" spans="9:37" x14ac:dyDescent="0.25">
      <c r="I1651" s="91"/>
      <c r="J1651" s="91"/>
      <c r="K1651" s="91"/>
      <c r="L1651" s="91"/>
      <c r="M1651" s="91"/>
      <c r="N1651" s="91"/>
      <c r="O1651" s="92"/>
      <c r="Q1651" s="93"/>
      <c r="Z1651" s="94"/>
      <c r="AA1651" s="95"/>
      <c r="AC1651" s="93"/>
      <c r="AD1651" s="96"/>
      <c r="AE1651" s="96"/>
      <c r="AF1651" s="96"/>
      <c r="AG1651" s="97"/>
      <c r="AH1651" s="98"/>
      <c r="AI1651" s="81"/>
      <c r="AJ1651" s="81"/>
      <c r="AK1651" s="81"/>
    </row>
    <row r="1652" spans="9:37" x14ac:dyDescent="0.25">
      <c r="I1652" s="91"/>
      <c r="J1652" s="91"/>
      <c r="K1652" s="91"/>
      <c r="L1652" s="91"/>
      <c r="M1652" s="91"/>
      <c r="N1652" s="91"/>
      <c r="O1652" s="92"/>
      <c r="Q1652" s="93"/>
      <c r="Z1652" s="94"/>
      <c r="AA1652" s="95"/>
      <c r="AC1652" s="93"/>
      <c r="AD1652" s="96"/>
      <c r="AE1652" s="96"/>
      <c r="AF1652" s="96"/>
      <c r="AG1652" s="97"/>
      <c r="AH1652" s="98"/>
      <c r="AI1652" s="81"/>
      <c r="AJ1652" s="81"/>
      <c r="AK1652" s="81"/>
    </row>
    <row r="1653" spans="9:37" x14ac:dyDescent="0.25">
      <c r="I1653" s="91"/>
      <c r="J1653" s="91"/>
      <c r="K1653" s="91"/>
      <c r="L1653" s="91"/>
      <c r="M1653" s="91"/>
      <c r="N1653" s="91"/>
      <c r="O1653" s="92"/>
      <c r="Q1653" s="93"/>
      <c r="Z1653" s="94"/>
      <c r="AA1653" s="95"/>
      <c r="AC1653" s="93"/>
      <c r="AD1653" s="96"/>
      <c r="AE1653" s="96"/>
      <c r="AF1653" s="96"/>
      <c r="AG1653" s="97"/>
      <c r="AH1653" s="98"/>
      <c r="AI1653" s="81"/>
      <c r="AJ1653" s="81"/>
      <c r="AK1653" s="81"/>
    </row>
    <row r="1654" spans="9:37" x14ac:dyDescent="0.25">
      <c r="I1654" s="91"/>
      <c r="J1654" s="91"/>
      <c r="K1654" s="91"/>
      <c r="L1654" s="91"/>
      <c r="M1654" s="91"/>
      <c r="N1654" s="91"/>
      <c r="O1654" s="92"/>
      <c r="Q1654" s="93"/>
      <c r="Z1654" s="94"/>
      <c r="AA1654" s="95"/>
      <c r="AC1654" s="93"/>
      <c r="AD1654" s="96"/>
      <c r="AE1654" s="96"/>
      <c r="AF1654" s="96"/>
      <c r="AG1654" s="97"/>
      <c r="AH1654" s="98"/>
      <c r="AI1654" s="81"/>
      <c r="AJ1654" s="81"/>
      <c r="AK1654" s="81"/>
    </row>
    <row r="1655" spans="9:37" x14ac:dyDescent="0.25">
      <c r="I1655" s="91"/>
      <c r="J1655" s="91"/>
      <c r="K1655" s="91"/>
      <c r="L1655" s="91"/>
      <c r="M1655" s="91"/>
      <c r="N1655" s="91"/>
      <c r="O1655" s="92"/>
      <c r="Q1655" s="93"/>
      <c r="Z1655" s="94"/>
      <c r="AA1655" s="95"/>
      <c r="AC1655" s="93"/>
      <c r="AD1655" s="96"/>
      <c r="AE1655" s="96"/>
      <c r="AF1655" s="96"/>
      <c r="AG1655" s="97"/>
      <c r="AH1655" s="98"/>
      <c r="AI1655" s="81"/>
      <c r="AJ1655" s="81"/>
      <c r="AK1655" s="81"/>
    </row>
    <row r="1656" spans="9:37" x14ac:dyDescent="0.25">
      <c r="I1656" s="91"/>
      <c r="J1656" s="91"/>
      <c r="K1656" s="91"/>
      <c r="L1656" s="91"/>
      <c r="M1656" s="91"/>
      <c r="N1656" s="91"/>
      <c r="O1656" s="92"/>
      <c r="Q1656" s="93"/>
      <c r="Z1656" s="94"/>
      <c r="AA1656" s="95"/>
      <c r="AC1656" s="93"/>
      <c r="AD1656" s="96"/>
      <c r="AE1656" s="96"/>
      <c r="AF1656" s="96"/>
      <c r="AG1656" s="97"/>
      <c r="AH1656" s="98"/>
      <c r="AI1656" s="81"/>
      <c r="AJ1656" s="81"/>
      <c r="AK1656" s="81"/>
    </row>
    <row r="1657" spans="9:37" x14ac:dyDescent="0.25">
      <c r="I1657" s="91"/>
      <c r="J1657" s="91"/>
      <c r="K1657" s="91"/>
      <c r="L1657" s="91"/>
      <c r="M1657" s="91"/>
      <c r="N1657" s="91"/>
      <c r="O1657" s="92"/>
      <c r="Q1657" s="93"/>
      <c r="Z1657" s="94"/>
      <c r="AA1657" s="95"/>
      <c r="AC1657" s="93"/>
      <c r="AD1657" s="96"/>
      <c r="AE1657" s="96"/>
      <c r="AF1657" s="96"/>
      <c r="AG1657" s="97"/>
      <c r="AH1657" s="98"/>
      <c r="AI1657" s="81"/>
      <c r="AJ1657" s="81"/>
      <c r="AK1657" s="81"/>
    </row>
    <row r="1658" spans="9:37" x14ac:dyDescent="0.25">
      <c r="I1658" s="91"/>
      <c r="J1658" s="91"/>
      <c r="K1658" s="91"/>
      <c r="L1658" s="91"/>
      <c r="M1658" s="91"/>
      <c r="N1658" s="91"/>
      <c r="O1658" s="92"/>
      <c r="Q1658" s="93"/>
      <c r="Z1658" s="94"/>
      <c r="AA1658" s="95"/>
      <c r="AC1658" s="93"/>
      <c r="AD1658" s="96"/>
      <c r="AE1658" s="96"/>
      <c r="AF1658" s="96"/>
      <c r="AG1658" s="97"/>
      <c r="AH1658" s="98"/>
      <c r="AI1658" s="81"/>
      <c r="AJ1658" s="81"/>
      <c r="AK1658" s="81"/>
    </row>
    <row r="1659" spans="9:37" x14ac:dyDescent="0.25">
      <c r="I1659" s="91"/>
      <c r="J1659" s="91"/>
      <c r="K1659" s="91"/>
      <c r="L1659" s="91"/>
      <c r="M1659" s="91"/>
      <c r="N1659" s="91"/>
      <c r="O1659" s="92"/>
      <c r="Q1659" s="93"/>
      <c r="Z1659" s="94"/>
      <c r="AA1659" s="95"/>
      <c r="AC1659" s="93"/>
      <c r="AD1659" s="96"/>
      <c r="AE1659" s="96"/>
      <c r="AF1659" s="96"/>
      <c r="AG1659" s="97"/>
      <c r="AH1659" s="98"/>
      <c r="AI1659" s="81"/>
      <c r="AJ1659" s="81"/>
      <c r="AK1659" s="81"/>
    </row>
    <row r="1660" spans="9:37" x14ac:dyDescent="0.25">
      <c r="I1660" s="91"/>
      <c r="J1660" s="91"/>
      <c r="K1660" s="91"/>
      <c r="L1660" s="91"/>
      <c r="M1660" s="91"/>
      <c r="N1660" s="91"/>
      <c r="O1660" s="92"/>
      <c r="Q1660" s="93"/>
      <c r="Z1660" s="94"/>
      <c r="AA1660" s="95"/>
      <c r="AC1660" s="93"/>
      <c r="AD1660" s="96"/>
      <c r="AE1660" s="96"/>
      <c r="AF1660" s="96"/>
      <c r="AG1660" s="97"/>
      <c r="AH1660" s="98"/>
      <c r="AI1660" s="81"/>
      <c r="AJ1660" s="81"/>
      <c r="AK1660" s="81"/>
    </row>
    <row r="1661" spans="9:37" x14ac:dyDescent="0.25">
      <c r="I1661" s="91"/>
      <c r="J1661" s="91"/>
      <c r="K1661" s="91"/>
      <c r="L1661" s="91"/>
      <c r="M1661" s="91"/>
      <c r="N1661" s="91"/>
      <c r="O1661" s="92"/>
      <c r="Q1661" s="93"/>
      <c r="Z1661" s="94"/>
      <c r="AA1661" s="95"/>
      <c r="AC1661" s="93"/>
      <c r="AD1661" s="96"/>
      <c r="AE1661" s="96"/>
      <c r="AF1661" s="96"/>
      <c r="AG1661" s="97"/>
      <c r="AH1661" s="98"/>
      <c r="AI1661" s="81"/>
      <c r="AJ1661" s="81"/>
      <c r="AK1661" s="81"/>
    </row>
    <row r="1662" spans="9:37" x14ac:dyDescent="0.25">
      <c r="I1662" s="91"/>
      <c r="J1662" s="91"/>
      <c r="K1662" s="91"/>
      <c r="L1662" s="91"/>
      <c r="M1662" s="91"/>
      <c r="N1662" s="91"/>
      <c r="O1662" s="92"/>
      <c r="Q1662" s="93"/>
      <c r="Z1662" s="94"/>
      <c r="AA1662" s="95"/>
      <c r="AC1662" s="93"/>
      <c r="AD1662" s="96"/>
      <c r="AE1662" s="96"/>
      <c r="AF1662" s="96"/>
      <c r="AG1662" s="97"/>
      <c r="AH1662" s="98"/>
      <c r="AI1662" s="81"/>
      <c r="AJ1662" s="81"/>
      <c r="AK1662" s="81"/>
    </row>
    <row r="1663" spans="9:37" x14ac:dyDescent="0.25">
      <c r="I1663" s="91"/>
      <c r="J1663" s="91"/>
      <c r="K1663" s="91"/>
      <c r="L1663" s="91"/>
      <c r="M1663" s="91"/>
      <c r="N1663" s="91"/>
      <c r="O1663" s="92"/>
      <c r="Q1663" s="93"/>
      <c r="Z1663" s="94"/>
      <c r="AA1663" s="95"/>
      <c r="AC1663" s="93"/>
      <c r="AD1663" s="96"/>
      <c r="AE1663" s="96"/>
      <c r="AF1663" s="96"/>
      <c r="AG1663" s="97"/>
      <c r="AH1663" s="98"/>
      <c r="AI1663" s="81"/>
      <c r="AJ1663" s="81"/>
      <c r="AK1663" s="81"/>
    </row>
    <row r="1664" spans="9:37" x14ac:dyDescent="0.25">
      <c r="I1664" s="91"/>
      <c r="J1664" s="91"/>
      <c r="K1664" s="91"/>
      <c r="L1664" s="91"/>
      <c r="M1664" s="91"/>
      <c r="N1664" s="91"/>
      <c r="O1664" s="92"/>
      <c r="Q1664" s="93"/>
      <c r="Z1664" s="94"/>
      <c r="AA1664" s="95"/>
      <c r="AC1664" s="93"/>
      <c r="AD1664" s="96"/>
      <c r="AE1664" s="96"/>
      <c r="AF1664" s="96"/>
      <c r="AG1664" s="97"/>
      <c r="AH1664" s="98"/>
      <c r="AI1664" s="81"/>
      <c r="AJ1664" s="81"/>
      <c r="AK1664" s="81"/>
    </row>
    <row r="1665" spans="9:37" x14ac:dyDescent="0.25">
      <c r="I1665" s="91"/>
      <c r="J1665" s="91"/>
      <c r="K1665" s="91"/>
      <c r="L1665" s="91"/>
      <c r="M1665" s="91"/>
      <c r="N1665" s="91"/>
      <c r="O1665" s="92"/>
      <c r="Q1665" s="93"/>
      <c r="Z1665" s="94"/>
      <c r="AA1665" s="95"/>
      <c r="AC1665" s="93"/>
      <c r="AD1665" s="96"/>
      <c r="AE1665" s="96"/>
      <c r="AF1665" s="96"/>
      <c r="AG1665" s="97"/>
      <c r="AH1665" s="98"/>
      <c r="AI1665" s="81"/>
      <c r="AJ1665" s="81"/>
      <c r="AK1665" s="81"/>
    </row>
    <row r="1666" spans="9:37" x14ac:dyDescent="0.25">
      <c r="I1666" s="91"/>
      <c r="J1666" s="91"/>
      <c r="K1666" s="91"/>
      <c r="L1666" s="91"/>
      <c r="M1666" s="91"/>
      <c r="N1666" s="91"/>
      <c r="O1666" s="92"/>
      <c r="Q1666" s="93"/>
      <c r="Z1666" s="94"/>
      <c r="AA1666" s="95"/>
      <c r="AC1666" s="93"/>
      <c r="AD1666" s="96"/>
      <c r="AE1666" s="96"/>
      <c r="AF1666" s="96"/>
      <c r="AG1666" s="97"/>
      <c r="AH1666" s="98"/>
      <c r="AI1666" s="81"/>
      <c r="AJ1666" s="81"/>
      <c r="AK1666" s="81"/>
    </row>
    <row r="1667" spans="9:37" x14ac:dyDescent="0.25">
      <c r="I1667" s="91"/>
      <c r="J1667" s="91"/>
      <c r="K1667" s="91"/>
      <c r="L1667" s="91"/>
      <c r="M1667" s="91"/>
      <c r="N1667" s="91"/>
      <c r="O1667" s="92"/>
      <c r="Q1667" s="93"/>
      <c r="Z1667" s="94"/>
      <c r="AA1667" s="95"/>
      <c r="AC1667" s="93"/>
      <c r="AD1667" s="96"/>
      <c r="AE1667" s="96"/>
      <c r="AF1667" s="96"/>
      <c r="AG1667" s="97"/>
      <c r="AH1667" s="98"/>
      <c r="AI1667" s="81"/>
      <c r="AJ1667" s="81"/>
      <c r="AK1667" s="81"/>
    </row>
    <row r="1668" spans="9:37" x14ac:dyDescent="0.25">
      <c r="I1668" s="91"/>
      <c r="J1668" s="91"/>
      <c r="K1668" s="91"/>
      <c r="L1668" s="91"/>
      <c r="M1668" s="91"/>
      <c r="N1668" s="91"/>
      <c r="O1668" s="92"/>
      <c r="Q1668" s="93"/>
      <c r="Z1668" s="94"/>
      <c r="AA1668" s="95"/>
      <c r="AC1668" s="93"/>
      <c r="AD1668" s="96"/>
      <c r="AE1668" s="96"/>
      <c r="AF1668" s="96"/>
      <c r="AG1668" s="97"/>
      <c r="AH1668" s="98"/>
      <c r="AI1668" s="81"/>
      <c r="AJ1668" s="81"/>
      <c r="AK1668" s="81"/>
    </row>
    <row r="1669" spans="9:37" x14ac:dyDescent="0.25">
      <c r="I1669" s="91"/>
      <c r="J1669" s="91"/>
      <c r="K1669" s="91"/>
      <c r="L1669" s="91"/>
      <c r="M1669" s="91"/>
      <c r="N1669" s="91"/>
      <c r="O1669" s="92"/>
      <c r="Q1669" s="93"/>
      <c r="Z1669" s="94"/>
      <c r="AA1669" s="95"/>
      <c r="AC1669" s="93"/>
      <c r="AD1669" s="96"/>
      <c r="AE1669" s="96"/>
      <c r="AF1669" s="96"/>
      <c r="AG1669" s="97"/>
      <c r="AH1669" s="98"/>
      <c r="AI1669" s="81"/>
      <c r="AJ1669" s="81"/>
      <c r="AK1669" s="81"/>
    </row>
    <row r="1670" spans="9:37" x14ac:dyDescent="0.25">
      <c r="I1670" s="91"/>
      <c r="J1670" s="91"/>
      <c r="K1670" s="91"/>
      <c r="L1670" s="91"/>
      <c r="M1670" s="91"/>
      <c r="N1670" s="91"/>
      <c r="O1670" s="92"/>
      <c r="Q1670" s="93"/>
      <c r="Z1670" s="94"/>
      <c r="AA1670" s="95"/>
      <c r="AC1670" s="93"/>
      <c r="AD1670" s="96"/>
      <c r="AE1670" s="96"/>
      <c r="AF1670" s="96"/>
      <c r="AG1670" s="97"/>
      <c r="AH1670" s="98"/>
      <c r="AI1670" s="81"/>
      <c r="AJ1670" s="81"/>
      <c r="AK1670" s="81"/>
    </row>
    <row r="1671" spans="9:37" x14ac:dyDescent="0.25">
      <c r="I1671" s="91"/>
      <c r="J1671" s="91"/>
      <c r="K1671" s="91"/>
      <c r="L1671" s="91"/>
      <c r="M1671" s="91"/>
      <c r="N1671" s="91"/>
      <c r="O1671" s="92"/>
      <c r="Q1671" s="93"/>
      <c r="Z1671" s="94"/>
      <c r="AA1671" s="95"/>
      <c r="AC1671" s="93"/>
      <c r="AD1671" s="96"/>
      <c r="AE1671" s="96"/>
      <c r="AF1671" s="96"/>
      <c r="AG1671" s="97"/>
      <c r="AH1671" s="98"/>
      <c r="AI1671" s="81"/>
      <c r="AJ1671" s="81"/>
      <c r="AK1671" s="81"/>
    </row>
    <row r="1672" spans="9:37" x14ac:dyDescent="0.25">
      <c r="I1672" s="91"/>
      <c r="J1672" s="91"/>
      <c r="K1672" s="91"/>
      <c r="L1672" s="91"/>
      <c r="M1672" s="91"/>
      <c r="N1672" s="91"/>
      <c r="O1672" s="92"/>
      <c r="Q1672" s="93"/>
      <c r="Z1672" s="94"/>
      <c r="AA1672" s="95"/>
      <c r="AC1672" s="93"/>
      <c r="AD1672" s="96"/>
      <c r="AE1672" s="96"/>
      <c r="AF1672" s="96"/>
      <c r="AG1672" s="97"/>
      <c r="AH1672" s="98"/>
      <c r="AI1672" s="81"/>
      <c r="AJ1672" s="81"/>
      <c r="AK1672" s="81"/>
    </row>
    <row r="1673" spans="9:37" x14ac:dyDescent="0.25">
      <c r="I1673" s="91"/>
      <c r="J1673" s="91"/>
      <c r="K1673" s="91"/>
      <c r="L1673" s="91"/>
      <c r="M1673" s="91"/>
      <c r="N1673" s="91"/>
      <c r="O1673" s="92"/>
      <c r="Q1673" s="93"/>
      <c r="Z1673" s="94"/>
      <c r="AA1673" s="95"/>
      <c r="AC1673" s="93"/>
      <c r="AD1673" s="96"/>
      <c r="AE1673" s="96"/>
      <c r="AF1673" s="96"/>
      <c r="AG1673" s="97"/>
      <c r="AH1673" s="98"/>
      <c r="AI1673" s="81"/>
      <c r="AJ1673" s="81"/>
      <c r="AK1673" s="81"/>
    </row>
    <row r="1674" spans="9:37" x14ac:dyDescent="0.25">
      <c r="I1674" s="91"/>
      <c r="J1674" s="91"/>
      <c r="K1674" s="91"/>
      <c r="L1674" s="91"/>
      <c r="M1674" s="91"/>
      <c r="N1674" s="91"/>
      <c r="O1674" s="92"/>
      <c r="Q1674" s="93"/>
      <c r="Z1674" s="94"/>
      <c r="AA1674" s="95"/>
      <c r="AC1674" s="93"/>
      <c r="AD1674" s="96"/>
      <c r="AE1674" s="96"/>
      <c r="AF1674" s="96"/>
      <c r="AG1674" s="97"/>
      <c r="AH1674" s="98"/>
      <c r="AI1674" s="81"/>
      <c r="AJ1674" s="81"/>
      <c r="AK1674" s="81"/>
    </row>
    <row r="1675" spans="9:37" x14ac:dyDescent="0.25">
      <c r="I1675" s="91"/>
      <c r="J1675" s="91"/>
      <c r="K1675" s="91"/>
      <c r="L1675" s="91"/>
      <c r="M1675" s="91"/>
      <c r="N1675" s="91"/>
      <c r="O1675" s="92"/>
      <c r="Q1675" s="93"/>
      <c r="Z1675" s="94"/>
      <c r="AA1675" s="95"/>
      <c r="AC1675" s="93"/>
      <c r="AD1675" s="96"/>
      <c r="AE1675" s="96"/>
      <c r="AF1675" s="96"/>
      <c r="AG1675" s="97"/>
      <c r="AH1675" s="98"/>
      <c r="AI1675" s="81"/>
      <c r="AJ1675" s="81"/>
      <c r="AK1675" s="81"/>
    </row>
    <row r="1676" spans="9:37" x14ac:dyDescent="0.25">
      <c r="I1676" s="91"/>
      <c r="J1676" s="91"/>
      <c r="K1676" s="91"/>
      <c r="L1676" s="91"/>
      <c r="M1676" s="91"/>
      <c r="N1676" s="91"/>
      <c r="O1676" s="92"/>
      <c r="Q1676" s="93"/>
      <c r="Z1676" s="94"/>
      <c r="AA1676" s="95"/>
      <c r="AC1676" s="93"/>
      <c r="AD1676" s="96"/>
      <c r="AE1676" s="96"/>
      <c r="AF1676" s="96"/>
      <c r="AG1676" s="97"/>
      <c r="AH1676" s="98"/>
      <c r="AI1676" s="81"/>
      <c r="AJ1676" s="81"/>
      <c r="AK1676" s="81"/>
    </row>
    <row r="1677" spans="9:37" x14ac:dyDescent="0.25">
      <c r="I1677" s="91"/>
      <c r="J1677" s="91"/>
      <c r="K1677" s="91"/>
      <c r="L1677" s="91"/>
      <c r="M1677" s="91"/>
      <c r="N1677" s="91"/>
      <c r="O1677" s="92"/>
      <c r="Q1677" s="93"/>
      <c r="Z1677" s="94"/>
      <c r="AA1677" s="95"/>
      <c r="AC1677" s="93"/>
      <c r="AD1677" s="96"/>
      <c r="AE1677" s="96"/>
      <c r="AF1677" s="96"/>
      <c r="AG1677" s="97"/>
      <c r="AH1677" s="98"/>
      <c r="AI1677" s="81"/>
      <c r="AJ1677" s="81"/>
      <c r="AK1677" s="81"/>
    </row>
    <row r="1678" spans="9:37" x14ac:dyDescent="0.25">
      <c r="I1678" s="91"/>
      <c r="J1678" s="91"/>
      <c r="K1678" s="91"/>
      <c r="L1678" s="91"/>
      <c r="M1678" s="91"/>
      <c r="N1678" s="91"/>
      <c r="O1678" s="92"/>
      <c r="Q1678" s="93"/>
      <c r="Z1678" s="94"/>
      <c r="AA1678" s="95"/>
      <c r="AC1678" s="93"/>
      <c r="AD1678" s="96"/>
      <c r="AE1678" s="96"/>
      <c r="AF1678" s="96"/>
      <c r="AG1678" s="97"/>
      <c r="AH1678" s="98"/>
      <c r="AI1678" s="81"/>
      <c r="AJ1678" s="81"/>
      <c r="AK1678" s="81"/>
    </row>
    <row r="1679" spans="9:37" x14ac:dyDescent="0.25">
      <c r="I1679" s="91"/>
      <c r="J1679" s="91"/>
      <c r="K1679" s="91"/>
      <c r="L1679" s="91"/>
      <c r="M1679" s="91"/>
      <c r="N1679" s="91"/>
      <c r="O1679" s="92"/>
      <c r="Q1679" s="93"/>
      <c r="Z1679" s="94"/>
      <c r="AA1679" s="95"/>
      <c r="AC1679" s="93"/>
      <c r="AD1679" s="96"/>
      <c r="AE1679" s="96"/>
      <c r="AF1679" s="96"/>
      <c r="AG1679" s="97"/>
      <c r="AH1679" s="98"/>
      <c r="AI1679" s="81"/>
      <c r="AJ1679" s="81"/>
      <c r="AK1679" s="81"/>
    </row>
    <row r="1680" spans="9:37" x14ac:dyDescent="0.25">
      <c r="I1680" s="91"/>
      <c r="J1680" s="91"/>
      <c r="K1680" s="91"/>
      <c r="L1680" s="91"/>
      <c r="M1680" s="91"/>
      <c r="N1680" s="91"/>
      <c r="O1680" s="92"/>
      <c r="Q1680" s="93"/>
      <c r="Z1680" s="94"/>
      <c r="AA1680" s="95"/>
      <c r="AC1680" s="93"/>
      <c r="AD1680" s="96"/>
      <c r="AE1680" s="96"/>
      <c r="AF1680" s="96"/>
      <c r="AG1680" s="97"/>
      <c r="AH1680" s="98"/>
      <c r="AI1680" s="81"/>
      <c r="AJ1680" s="81"/>
      <c r="AK1680" s="81"/>
    </row>
    <row r="1681" spans="9:37" x14ac:dyDescent="0.25">
      <c r="I1681" s="91"/>
      <c r="J1681" s="91"/>
      <c r="K1681" s="91"/>
      <c r="L1681" s="91"/>
      <c r="M1681" s="91"/>
      <c r="N1681" s="91"/>
      <c r="O1681" s="92"/>
      <c r="Q1681" s="93"/>
      <c r="Z1681" s="94"/>
      <c r="AA1681" s="95"/>
      <c r="AC1681" s="93"/>
      <c r="AD1681" s="96"/>
      <c r="AE1681" s="96"/>
      <c r="AF1681" s="96"/>
      <c r="AG1681" s="97"/>
      <c r="AH1681" s="98"/>
      <c r="AI1681" s="81"/>
      <c r="AJ1681" s="81"/>
      <c r="AK1681" s="81"/>
    </row>
    <row r="1682" spans="9:37" x14ac:dyDescent="0.25">
      <c r="I1682" s="91"/>
      <c r="J1682" s="91"/>
      <c r="K1682" s="91"/>
      <c r="L1682" s="91"/>
      <c r="M1682" s="91"/>
      <c r="N1682" s="91"/>
      <c r="O1682" s="92"/>
      <c r="Q1682" s="93"/>
      <c r="Z1682" s="94"/>
      <c r="AA1682" s="95"/>
      <c r="AC1682" s="93"/>
      <c r="AD1682" s="96"/>
      <c r="AE1682" s="96"/>
      <c r="AF1682" s="96"/>
      <c r="AG1682" s="97"/>
      <c r="AH1682" s="98"/>
      <c r="AI1682" s="81"/>
      <c r="AJ1682" s="81"/>
      <c r="AK1682" s="81"/>
    </row>
    <row r="1683" spans="9:37" x14ac:dyDescent="0.25">
      <c r="I1683" s="91"/>
      <c r="J1683" s="91"/>
      <c r="K1683" s="91"/>
      <c r="L1683" s="91"/>
      <c r="M1683" s="91"/>
      <c r="N1683" s="91"/>
      <c r="O1683" s="92"/>
      <c r="Q1683" s="93"/>
      <c r="Z1683" s="94"/>
      <c r="AA1683" s="95"/>
      <c r="AC1683" s="93"/>
      <c r="AD1683" s="96"/>
      <c r="AE1683" s="96"/>
      <c r="AF1683" s="96"/>
      <c r="AG1683" s="97"/>
      <c r="AH1683" s="98"/>
      <c r="AI1683" s="81"/>
      <c r="AJ1683" s="81"/>
      <c r="AK1683" s="81"/>
    </row>
    <row r="1684" spans="9:37" x14ac:dyDescent="0.25">
      <c r="I1684" s="91"/>
      <c r="J1684" s="91"/>
      <c r="K1684" s="91"/>
      <c r="L1684" s="91"/>
      <c r="M1684" s="91"/>
      <c r="N1684" s="91"/>
      <c r="O1684" s="92"/>
      <c r="Q1684" s="93"/>
      <c r="Z1684" s="94"/>
      <c r="AA1684" s="95"/>
      <c r="AC1684" s="93"/>
      <c r="AD1684" s="96"/>
      <c r="AE1684" s="96"/>
      <c r="AF1684" s="96"/>
      <c r="AG1684" s="97"/>
      <c r="AH1684" s="98"/>
      <c r="AI1684" s="81"/>
      <c r="AJ1684" s="81"/>
      <c r="AK1684" s="81"/>
    </row>
    <row r="1685" spans="9:37" x14ac:dyDescent="0.25">
      <c r="I1685" s="91"/>
      <c r="J1685" s="91"/>
      <c r="K1685" s="91"/>
      <c r="L1685" s="91"/>
      <c r="M1685" s="91"/>
      <c r="N1685" s="91"/>
      <c r="O1685" s="92"/>
      <c r="Q1685" s="93"/>
      <c r="Z1685" s="94"/>
      <c r="AA1685" s="95"/>
      <c r="AC1685" s="93"/>
      <c r="AD1685" s="96"/>
      <c r="AE1685" s="96"/>
      <c r="AF1685" s="96"/>
      <c r="AG1685" s="97"/>
      <c r="AH1685" s="98"/>
      <c r="AI1685" s="81"/>
      <c r="AJ1685" s="81"/>
      <c r="AK1685" s="81"/>
    </row>
    <row r="1686" spans="9:37" x14ac:dyDescent="0.25">
      <c r="I1686" s="91"/>
      <c r="J1686" s="91"/>
      <c r="K1686" s="91"/>
      <c r="L1686" s="91"/>
      <c r="M1686" s="91"/>
      <c r="N1686" s="91"/>
      <c r="O1686" s="92"/>
      <c r="Q1686" s="93"/>
      <c r="Z1686" s="94"/>
      <c r="AA1686" s="95"/>
      <c r="AC1686" s="93"/>
      <c r="AD1686" s="96"/>
      <c r="AE1686" s="96"/>
      <c r="AF1686" s="96"/>
      <c r="AG1686" s="97"/>
      <c r="AH1686" s="98"/>
      <c r="AI1686" s="81"/>
      <c r="AJ1686" s="81"/>
      <c r="AK1686" s="81"/>
    </row>
    <row r="1687" spans="9:37" x14ac:dyDescent="0.25">
      <c r="I1687" s="91"/>
      <c r="J1687" s="91"/>
      <c r="K1687" s="91"/>
      <c r="L1687" s="91"/>
      <c r="M1687" s="91"/>
      <c r="N1687" s="91"/>
      <c r="O1687" s="92"/>
      <c r="Q1687" s="93"/>
      <c r="Z1687" s="94"/>
      <c r="AA1687" s="95"/>
      <c r="AC1687" s="93"/>
      <c r="AD1687" s="96"/>
      <c r="AE1687" s="96"/>
      <c r="AF1687" s="96"/>
      <c r="AG1687" s="97"/>
      <c r="AH1687" s="98"/>
      <c r="AI1687" s="81"/>
      <c r="AJ1687" s="81"/>
      <c r="AK1687" s="81"/>
    </row>
    <row r="1688" spans="9:37" x14ac:dyDescent="0.25">
      <c r="I1688" s="91"/>
      <c r="J1688" s="91"/>
      <c r="K1688" s="91"/>
      <c r="L1688" s="91"/>
      <c r="M1688" s="91"/>
      <c r="N1688" s="91"/>
      <c r="O1688" s="92"/>
      <c r="Q1688" s="93"/>
      <c r="Z1688" s="94"/>
      <c r="AA1688" s="95"/>
      <c r="AC1688" s="93"/>
      <c r="AD1688" s="96"/>
      <c r="AE1688" s="96"/>
      <c r="AF1688" s="96"/>
      <c r="AG1688" s="97"/>
      <c r="AH1688" s="98"/>
      <c r="AI1688" s="81"/>
      <c r="AJ1688" s="81"/>
      <c r="AK1688" s="81"/>
    </row>
    <row r="1689" spans="9:37" x14ac:dyDescent="0.25">
      <c r="I1689" s="91"/>
      <c r="J1689" s="91"/>
      <c r="K1689" s="91"/>
      <c r="L1689" s="91"/>
      <c r="M1689" s="91"/>
      <c r="N1689" s="91"/>
      <c r="O1689" s="92"/>
      <c r="Q1689" s="93"/>
      <c r="Z1689" s="94"/>
      <c r="AA1689" s="95"/>
      <c r="AC1689" s="93"/>
      <c r="AD1689" s="96"/>
      <c r="AE1689" s="96"/>
      <c r="AF1689" s="96"/>
      <c r="AG1689" s="97"/>
      <c r="AH1689" s="98"/>
      <c r="AI1689" s="81"/>
      <c r="AJ1689" s="81"/>
      <c r="AK1689" s="81"/>
    </row>
    <row r="1690" spans="9:37" x14ac:dyDescent="0.25">
      <c r="I1690" s="91"/>
      <c r="J1690" s="91"/>
      <c r="K1690" s="91"/>
      <c r="L1690" s="91"/>
      <c r="M1690" s="91"/>
      <c r="N1690" s="91"/>
      <c r="O1690" s="92"/>
      <c r="Q1690" s="93"/>
      <c r="Z1690" s="94"/>
      <c r="AA1690" s="95"/>
      <c r="AC1690" s="93"/>
      <c r="AD1690" s="96"/>
      <c r="AE1690" s="96"/>
      <c r="AF1690" s="96"/>
      <c r="AG1690" s="97"/>
      <c r="AH1690" s="98"/>
      <c r="AI1690" s="81"/>
      <c r="AJ1690" s="81"/>
      <c r="AK1690" s="81"/>
    </row>
    <row r="1691" spans="9:37" x14ac:dyDescent="0.25">
      <c r="I1691" s="91"/>
      <c r="J1691" s="91"/>
      <c r="K1691" s="91"/>
      <c r="L1691" s="91"/>
      <c r="M1691" s="91"/>
      <c r="N1691" s="91"/>
      <c r="O1691" s="92"/>
      <c r="Q1691" s="93"/>
      <c r="Z1691" s="94"/>
      <c r="AA1691" s="95"/>
      <c r="AC1691" s="93"/>
      <c r="AD1691" s="96"/>
      <c r="AE1691" s="96"/>
      <c r="AF1691" s="96"/>
      <c r="AG1691" s="97"/>
      <c r="AH1691" s="98"/>
      <c r="AI1691" s="81"/>
      <c r="AJ1691" s="81"/>
      <c r="AK1691" s="81"/>
    </row>
    <row r="1692" spans="9:37" x14ac:dyDescent="0.25">
      <c r="I1692" s="91"/>
      <c r="J1692" s="91"/>
      <c r="K1692" s="91"/>
      <c r="L1692" s="91"/>
      <c r="M1692" s="91"/>
      <c r="N1692" s="91"/>
      <c r="O1692" s="92"/>
      <c r="Q1692" s="93"/>
      <c r="Z1692" s="94"/>
      <c r="AA1692" s="95"/>
      <c r="AC1692" s="93"/>
      <c r="AD1692" s="96"/>
      <c r="AE1692" s="96"/>
      <c r="AF1692" s="96"/>
      <c r="AG1692" s="97"/>
      <c r="AH1692" s="98"/>
      <c r="AI1692" s="81"/>
      <c r="AJ1692" s="81"/>
      <c r="AK1692" s="81"/>
    </row>
    <row r="1693" spans="9:37" x14ac:dyDescent="0.25">
      <c r="I1693" s="91"/>
      <c r="J1693" s="91"/>
      <c r="K1693" s="91"/>
      <c r="L1693" s="91"/>
      <c r="M1693" s="91"/>
      <c r="N1693" s="91"/>
      <c r="O1693" s="92"/>
      <c r="Q1693" s="93"/>
      <c r="Z1693" s="94"/>
      <c r="AA1693" s="95"/>
      <c r="AC1693" s="93"/>
      <c r="AD1693" s="96"/>
      <c r="AE1693" s="96"/>
      <c r="AF1693" s="96"/>
      <c r="AG1693" s="97"/>
      <c r="AH1693" s="98"/>
      <c r="AI1693" s="81"/>
      <c r="AJ1693" s="81"/>
      <c r="AK1693" s="81"/>
    </row>
    <row r="1694" spans="9:37" x14ac:dyDescent="0.25">
      <c r="I1694" s="91"/>
      <c r="J1694" s="91"/>
      <c r="K1694" s="91"/>
      <c r="L1694" s="91"/>
      <c r="M1694" s="91"/>
      <c r="N1694" s="91"/>
      <c r="O1694" s="92"/>
      <c r="Q1694" s="93"/>
      <c r="Z1694" s="94"/>
      <c r="AA1694" s="95"/>
      <c r="AC1694" s="93"/>
      <c r="AD1694" s="96"/>
      <c r="AE1694" s="96"/>
      <c r="AF1694" s="96"/>
      <c r="AG1694" s="97"/>
      <c r="AH1694" s="98"/>
      <c r="AI1694" s="81"/>
      <c r="AJ1694" s="81"/>
      <c r="AK1694" s="81"/>
    </row>
    <row r="1695" spans="9:37" x14ac:dyDescent="0.25">
      <c r="I1695" s="91"/>
      <c r="J1695" s="91"/>
      <c r="K1695" s="91"/>
      <c r="L1695" s="91"/>
      <c r="M1695" s="91"/>
      <c r="N1695" s="91"/>
      <c r="O1695" s="92"/>
      <c r="Q1695" s="93"/>
      <c r="Z1695" s="94"/>
      <c r="AA1695" s="95"/>
      <c r="AC1695" s="93"/>
      <c r="AD1695" s="96"/>
      <c r="AE1695" s="96"/>
      <c r="AF1695" s="96"/>
      <c r="AG1695" s="97"/>
      <c r="AH1695" s="98"/>
      <c r="AI1695" s="81"/>
      <c r="AJ1695" s="81"/>
      <c r="AK1695" s="81"/>
    </row>
    <row r="1696" spans="9:37" x14ac:dyDescent="0.25">
      <c r="I1696" s="91"/>
      <c r="J1696" s="91"/>
      <c r="K1696" s="91"/>
      <c r="L1696" s="91"/>
      <c r="M1696" s="91"/>
      <c r="N1696" s="91"/>
      <c r="O1696" s="92"/>
      <c r="Q1696" s="93"/>
      <c r="Z1696" s="94"/>
      <c r="AA1696" s="95"/>
      <c r="AC1696" s="93"/>
      <c r="AD1696" s="96"/>
      <c r="AE1696" s="96"/>
      <c r="AF1696" s="96"/>
      <c r="AG1696" s="97"/>
      <c r="AH1696" s="98"/>
      <c r="AI1696" s="81"/>
      <c r="AJ1696" s="81"/>
      <c r="AK1696" s="81"/>
    </row>
    <row r="1697" spans="9:37" x14ac:dyDescent="0.25">
      <c r="I1697" s="91"/>
      <c r="J1697" s="91"/>
      <c r="K1697" s="91"/>
      <c r="L1697" s="91"/>
      <c r="M1697" s="91"/>
      <c r="N1697" s="91"/>
      <c r="O1697" s="92"/>
      <c r="Q1697" s="93"/>
      <c r="Z1697" s="94"/>
      <c r="AA1697" s="95"/>
      <c r="AC1697" s="93"/>
      <c r="AD1697" s="96"/>
      <c r="AE1697" s="96"/>
      <c r="AF1697" s="96"/>
      <c r="AG1697" s="97"/>
      <c r="AH1697" s="98"/>
      <c r="AI1697" s="81"/>
      <c r="AJ1697" s="81"/>
      <c r="AK1697" s="81"/>
    </row>
    <row r="1698" spans="9:37" x14ac:dyDescent="0.25">
      <c r="I1698" s="91"/>
      <c r="J1698" s="91"/>
      <c r="K1698" s="91"/>
      <c r="L1698" s="91"/>
      <c r="M1698" s="91"/>
      <c r="N1698" s="91"/>
      <c r="O1698" s="92"/>
      <c r="Q1698" s="93"/>
      <c r="Z1698" s="94"/>
      <c r="AA1698" s="95"/>
      <c r="AC1698" s="93"/>
      <c r="AD1698" s="96"/>
      <c r="AE1698" s="96"/>
      <c r="AF1698" s="96"/>
      <c r="AG1698" s="97"/>
      <c r="AH1698" s="98"/>
      <c r="AI1698" s="81"/>
      <c r="AJ1698" s="81"/>
      <c r="AK1698" s="81"/>
    </row>
    <row r="1699" spans="9:37" x14ac:dyDescent="0.25">
      <c r="I1699" s="91"/>
      <c r="J1699" s="91"/>
      <c r="K1699" s="91"/>
      <c r="L1699" s="91"/>
      <c r="M1699" s="91"/>
      <c r="N1699" s="91"/>
      <c r="O1699" s="92"/>
      <c r="Q1699" s="93"/>
      <c r="Z1699" s="94"/>
      <c r="AA1699" s="95"/>
      <c r="AC1699" s="93"/>
      <c r="AD1699" s="96"/>
      <c r="AE1699" s="96"/>
      <c r="AF1699" s="96"/>
      <c r="AG1699" s="97"/>
      <c r="AH1699" s="98"/>
      <c r="AI1699" s="81"/>
      <c r="AJ1699" s="81"/>
      <c r="AK1699" s="81"/>
    </row>
    <row r="1700" spans="9:37" x14ac:dyDescent="0.25">
      <c r="I1700" s="91"/>
      <c r="J1700" s="91"/>
      <c r="K1700" s="91"/>
      <c r="L1700" s="91"/>
      <c r="M1700" s="91"/>
      <c r="N1700" s="91"/>
      <c r="O1700" s="92"/>
      <c r="Q1700" s="93"/>
      <c r="Z1700" s="94"/>
      <c r="AA1700" s="95"/>
      <c r="AC1700" s="93"/>
      <c r="AD1700" s="96"/>
      <c r="AE1700" s="96"/>
      <c r="AF1700" s="96"/>
      <c r="AG1700" s="97"/>
      <c r="AH1700" s="98"/>
      <c r="AI1700" s="81"/>
      <c r="AJ1700" s="81"/>
      <c r="AK1700" s="81"/>
    </row>
    <row r="1701" spans="9:37" x14ac:dyDescent="0.25">
      <c r="I1701" s="91"/>
      <c r="J1701" s="91"/>
      <c r="K1701" s="91"/>
      <c r="L1701" s="91"/>
      <c r="M1701" s="91"/>
      <c r="N1701" s="91"/>
      <c r="O1701" s="92"/>
      <c r="Q1701" s="93"/>
      <c r="Z1701" s="94"/>
      <c r="AA1701" s="95"/>
      <c r="AC1701" s="93"/>
      <c r="AD1701" s="96"/>
      <c r="AE1701" s="96"/>
      <c r="AF1701" s="96"/>
      <c r="AG1701" s="97"/>
      <c r="AH1701" s="98"/>
      <c r="AI1701" s="81"/>
      <c r="AJ1701" s="81"/>
      <c r="AK1701" s="81"/>
    </row>
    <row r="1702" spans="9:37" x14ac:dyDescent="0.25">
      <c r="I1702" s="91"/>
      <c r="J1702" s="91"/>
      <c r="K1702" s="91"/>
      <c r="L1702" s="91"/>
      <c r="M1702" s="91"/>
      <c r="N1702" s="91"/>
      <c r="O1702" s="92"/>
      <c r="Q1702" s="93"/>
      <c r="Z1702" s="94"/>
      <c r="AA1702" s="95"/>
      <c r="AC1702" s="93"/>
      <c r="AD1702" s="96"/>
      <c r="AE1702" s="96"/>
      <c r="AF1702" s="96"/>
      <c r="AG1702" s="97"/>
      <c r="AH1702" s="98"/>
      <c r="AI1702" s="81"/>
      <c r="AJ1702" s="81"/>
      <c r="AK1702" s="81"/>
    </row>
    <row r="1703" spans="9:37" x14ac:dyDescent="0.25">
      <c r="I1703" s="91"/>
      <c r="J1703" s="91"/>
      <c r="K1703" s="91"/>
      <c r="L1703" s="91"/>
      <c r="M1703" s="91"/>
      <c r="N1703" s="91"/>
      <c r="O1703" s="92"/>
      <c r="Q1703" s="93"/>
      <c r="Z1703" s="94"/>
      <c r="AA1703" s="95"/>
      <c r="AC1703" s="93"/>
      <c r="AD1703" s="96"/>
      <c r="AE1703" s="96"/>
      <c r="AF1703" s="96"/>
      <c r="AG1703" s="97"/>
      <c r="AH1703" s="98"/>
      <c r="AI1703" s="81"/>
      <c r="AJ1703" s="81"/>
      <c r="AK1703" s="81"/>
    </row>
    <row r="1704" spans="9:37" x14ac:dyDescent="0.25">
      <c r="I1704" s="91"/>
      <c r="J1704" s="91"/>
      <c r="K1704" s="91"/>
      <c r="L1704" s="91"/>
      <c r="M1704" s="91"/>
      <c r="N1704" s="91"/>
      <c r="O1704" s="92"/>
      <c r="Q1704" s="93"/>
      <c r="Z1704" s="94"/>
      <c r="AA1704" s="95"/>
      <c r="AC1704" s="93"/>
      <c r="AD1704" s="96"/>
      <c r="AE1704" s="96"/>
      <c r="AF1704" s="96"/>
      <c r="AG1704" s="97"/>
      <c r="AH1704" s="98"/>
      <c r="AI1704" s="81"/>
      <c r="AJ1704" s="81"/>
      <c r="AK1704" s="81"/>
    </row>
    <row r="1705" spans="9:37" x14ac:dyDescent="0.25">
      <c r="I1705" s="91"/>
      <c r="J1705" s="91"/>
      <c r="K1705" s="91"/>
      <c r="L1705" s="91"/>
      <c r="M1705" s="91"/>
      <c r="N1705" s="91"/>
      <c r="O1705" s="92"/>
      <c r="Q1705" s="93"/>
      <c r="Z1705" s="94"/>
      <c r="AA1705" s="95"/>
      <c r="AC1705" s="93"/>
      <c r="AD1705" s="96"/>
      <c r="AE1705" s="96"/>
      <c r="AF1705" s="96"/>
      <c r="AG1705" s="97"/>
      <c r="AH1705" s="98"/>
      <c r="AI1705" s="81"/>
      <c r="AJ1705" s="81"/>
      <c r="AK1705" s="81"/>
    </row>
    <row r="1706" spans="9:37" x14ac:dyDescent="0.25">
      <c r="I1706" s="91"/>
      <c r="J1706" s="91"/>
      <c r="K1706" s="91"/>
      <c r="L1706" s="91"/>
      <c r="M1706" s="91"/>
      <c r="N1706" s="91"/>
      <c r="O1706" s="92"/>
      <c r="Q1706" s="93"/>
      <c r="Z1706" s="94"/>
      <c r="AA1706" s="95"/>
      <c r="AC1706" s="93"/>
      <c r="AD1706" s="96"/>
      <c r="AE1706" s="96"/>
      <c r="AF1706" s="96"/>
      <c r="AG1706" s="97"/>
      <c r="AH1706" s="98"/>
      <c r="AI1706" s="81"/>
      <c r="AJ1706" s="81"/>
      <c r="AK1706" s="81"/>
    </row>
    <row r="1707" spans="9:37" x14ac:dyDescent="0.25">
      <c r="I1707" s="91"/>
      <c r="J1707" s="91"/>
      <c r="K1707" s="91"/>
      <c r="L1707" s="91"/>
      <c r="M1707" s="91"/>
      <c r="N1707" s="91"/>
      <c r="O1707" s="92"/>
      <c r="Q1707" s="93"/>
      <c r="Z1707" s="94"/>
      <c r="AA1707" s="95"/>
      <c r="AC1707" s="93"/>
      <c r="AD1707" s="96"/>
      <c r="AE1707" s="96"/>
      <c r="AF1707" s="96"/>
      <c r="AG1707" s="97"/>
      <c r="AH1707" s="98"/>
      <c r="AI1707" s="81"/>
      <c r="AJ1707" s="81"/>
      <c r="AK1707" s="81"/>
    </row>
    <row r="1708" spans="9:37" x14ac:dyDescent="0.25">
      <c r="I1708" s="91"/>
      <c r="J1708" s="91"/>
      <c r="K1708" s="91"/>
      <c r="L1708" s="91"/>
      <c r="M1708" s="91"/>
      <c r="N1708" s="91"/>
      <c r="O1708" s="92"/>
      <c r="Q1708" s="93"/>
      <c r="Z1708" s="94"/>
      <c r="AA1708" s="95"/>
      <c r="AC1708" s="93"/>
      <c r="AD1708" s="96"/>
      <c r="AE1708" s="96"/>
      <c r="AF1708" s="96"/>
      <c r="AG1708" s="97"/>
      <c r="AH1708" s="98"/>
      <c r="AI1708" s="81"/>
      <c r="AJ1708" s="81"/>
      <c r="AK1708" s="81"/>
    </row>
    <row r="1709" spans="9:37" x14ac:dyDescent="0.25">
      <c r="I1709" s="91"/>
      <c r="J1709" s="91"/>
      <c r="K1709" s="91"/>
      <c r="L1709" s="91"/>
      <c r="M1709" s="91"/>
      <c r="N1709" s="91"/>
      <c r="O1709" s="92"/>
      <c r="Q1709" s="93"/>
      <c r="Z1709" s="94"/>
      <c r="AA1709" s="95"/>
      <c r="AC1709" s="93"/>
      <c r="AD1709" s="96"/>
      <c r="AE1709" s="96"/>
      <c r="AF1709" s="96"/>
      <c r="AG1709" s="97"/>
      <c r="AH1709" s="98"/>
      <c r="AI1709" s="81"/>
      <c r="AJ1709" s="81"/>
      <c r="AK1709" s="81"/>
    </row>
    <row r="1710" spans="9:37" x14ac:dyDescent="0.25">
      <c r="I1710" s="91"/>
      <c r="J1710" s="91"/>
      <c r="K1710" s="91"/>
      <c r="L1710" s="91"/>
      <c r="M1710" s="91"/>
      <c r="N1710" s="91"/>
      <c r="O1710" s="92"/>
      <c r="Q1710" s="93"/>
      <c r="Z1710" s="94"/>
      <c r="AA1710" s="95"/>
      <c r="AC1710" s="93"/>
      <c r="AD1710" s="96"/>
      <c r="AE1710" s="96"/>
      <c r="AF1710" s="96"/>
      <c r="AG1710" s="97"/>
      <c r="AH1710" s="98"/>
      <c r="AI1710" s="81"/>
      <c r="AJ1710" s="81"/>
      <c r="AK1710" s="81"/>
    </row>
    <row r="1711" spans="9:37" x14ac:dyDescent="0.25">
      <c r="I1711" s="91"/>
      <c r="J1711" s="91"/>
      <c r="K1711" s="91"/>
      <c r="L1711" s="91"/>
      <c r="M1711" s="91"/>
      <c r="N1711" s="91"/>
      <c r="O1711" s="92"/>
      <c r="Q1711" s="93"/>
      <c r="Z1711" s="94"/>
      <c r="AA1711" s="95"/>
      <c r="AC1711" s="93"/>
      <c r="AD1711" s="96"/>
      <c r="AE1711" s="96"/>
      <c r="AF1711" s="96"/>
      <c r="AG1711" s="97"/>
      <c r="AH1711" s="98"/>
      <c r="AI1711" s="81"/>
      <c r="AJ1711" s="81"/>
      <c r="AK1711" s="81"/>
    </row>
    <row r="1712" spans="9:37" x14ac:dyDescent="0.25">
      <c r="I1712" s="91"/>
      <c r="J1712" s="91"/>
      <c r="K1712" s="91"/>
      <c r="L1712" s="91"/>
      <c r="M1712" s="91"/>
      <c r="N1712" s="91"/>
      <c r="O1712" s="92"/>
      <c r="Q1712" s="93"/>
      <c r="Z1712" s="94"/>
      <c r="AA1712" s="95"/>
      <c r="AC1712" s="93"/>
      <c r="AD1712" s="96"/>
      <c r="AE1712" s="96"/>
      <c r="AF1712" s="96"/>
      <c r="AG1712" s="97"/>
      <c r="AH1712" s="98"/>
      <c r="AI1712" s="81"/>
      <c r="AJ1712" s="81"/>
      <c r="AK1712" s="81"/>
    </row>
    <row r="1713" spans="9:37" x14ac:dyDescent="0.25">
      <c r="I1713" s="91"/>
      <c r="J1713" s="91"/>
      <c r="K1713" s="91"/>
      <c r="L1713" s="91"/>
      <c r="M1713" s="91"/>
      <c r="N1713" s="91"/>
      <c r="O1713" s="92"/>
      <c r="Q1713" s="93"/>
      <c r="Z1713" s="94"/>
      <c r="AA1713" s="95"/>
      <c r="AC1713" s="93"/>
      <c r="AD1713" s="96"/>
      <c r="AE1713" s="96"/>
      <c r="AF1713" s="96"/>
      <c r="AG1713" s="97"/>
      <c r="AH1713" s="98"/>
      <c r="AI1713" s="81"/>
      <c r="AJ1713" s="81"/>
      <c r="AK1713" s="81"/>
    </row>
    <row r="1714" spans="9:37" x14ac:dyDescent="0.25">
      <c r="I1714" s="91"/>
      <c r="J1714" s="91"/>
      <c r="K1714" s="91"/>
      <c r="L1714" s="91"/>
      <c r="M1714" s="91"/>
      <c r="N1714" s="91"/>
      <c r="O1714" s="92"/>
      <c r="Q1714" s="93"/>
      <c r="Z1714" s="94"/>
      <c r="AA1714" s="95"/>
      <c r="AC1714" s="93"/>
      <c r="AD1714" s="96"/>
      <c r="AE1714" s="96"/>
      <c r="AF1714" s="96"/>
      <c r="AG1714" s="97"/>
      <c r="AH1714" s="98"/>
      <c r="AI1714" s="81"/>
      <c r="AJ1714" s="81"/>
      <c r="AK1714" s="81"/>
    </row>
    <row r="1715" spans="9:37" x14ac:dyDescent="0.25">
      <c r="I1715" s="91"/>
      <c r="J1715" s="91"/>
      <c r="K1715" s="91"/>
      <c r="L1715" s="91"/>
      <c r="M1715" s="91"/>
      <c r="N1715" s="91"/>
      <c r="O1715" s="92"/>
      <c r="Q1715" s="93"/>
      <c r="Z1715" s="94"/>
      <c r="AA1715" s="95"/>
      <c r="AC1715" s="93"/>
      <c r="AD1715" s="96"/>
      <c r="AE1715" s="96"/>
      <c r="AF1715" s="96"/>
      <c r="AG1715" s="97"/>
      <c r="AH1715" s="98"/>
      <c r="AI1715" s="81"/>
      <c r="AJ1715" s="81"/>
      <c r="AK1715" s="81"/>
    </row>
    <row r="1716" spans="9:37" x14ac:dyDescent="0.25">
      <c r="I1716" s="91"/>
      <c r="J1716" s="91"/>
      <c r="K1716" s="91"/>
      <c r="L1716" s="91"/>
      <c r="M1716" s="91"/>
      <c r="N1716" s="91"/>
      <c r="O1716" s="92"/>
      <c r="Q1716" s="93"/>
      <c r="Z1716" s="94"/>
      <c r="AA1716" s="95"/>
      <c r="AC1716" s="93"/>
      <c r="AD1716" s="96"/>
      <c r="AE1716" s="96"/>
      <c r="AF1716" s="96"/>
      <c r="AG1716" s="97"/>
      <c r="AH1716" s="98"/>
      <c r="AI1716" s="81"/>
      <c r="AJ1716" s="81"/>
      <c r="AK1716" s="81"/>
    </row>
    <row r="1717" spans="9:37" x14ac:dyDescent="0.25">
      <c r="I1717" s="91"/>
      <c r="J1717" s="91"/>
      <c r="K1717" s="91"/>
      <c r="L1717" s="91"/>
      <c r="M1717" s="91"/>
      <c r="N1717" s="91"/>
      <c r="O1717" s="92"/>
      <c r="Q1717" s="93"/>
      <c r="Z1717" s="94"/>
      <c r="AA1717" s="95"/>
      <c r="AC1717" s="93"/>
      <c r="AD1717" s="96"/>
      <c r="AE1717" s="96"/>
      <c r="AF1717" s="96"/>
      <c r="AG1717" s="97"/>
      <c r="AH1717" s="98"/>
      <c r="AI1717" s="81"/>
      <c r="AJ1717" s="81"/>
      <c r="AK1717" s="81"/>
    </row>
    <row r="1718" spans="9:37" x14ac:dyDescent="0.25">
      <c r="I1718" s="91"/>
      <c r="J1718" s="91"/>
      <c r="K1718" s="91"/>
      <c r="L1718" s="91"/>
      <c r="M1718" s="91"/>
      <c r="N1718" s="91"/>
      <c r="O1718" s="92"/>
      <c r="Q1718" s="93"/>
      <c r="Z1718" s="94"/>
      <c r="AA1718" s="95"/>
      <c r="AC1718" s="93"/>
      <c r="AD1718" s="96"/>
      <c r="AE1718" s="96"/>
      <c r="AF1718" s="96"/>
      <c r="AG1718" s="97"/>
      <c r="AH1718" s="98"/>
      <c r="AI1718" s="81"/>
      <c r="AJ1718" s="81"/>
      <c r="AK1718" s="81"/>
    </row>
    <row r="1719" spans="9:37" x14ac:dyDescent="0.25">
      <c r="I1719" s="91"/>
      <c r="J1719" s="91"/>
      <c r="K1719" s="91"/>
      <c r="L1719" s="91"/>
      <c r="M1719" s="91"/>
      <c r="N1719" s="91"/>
      <c r="O1719" s="92"/>
      <c r="Q1719" s="93"/>
      <c r="Z1719" s="94"/>
      <c r="AA1719" s="95"/>
      <c r="AC1719" s="93"/>
      <c r="AD1719" s="96"/>
      <c r="AE1719" s="96"/>
      <c r="AF1719" s="96"/>
      <c r="AG1719" s="97"/>
      <c r="AH1719" s="98"/>
      <c r="AI1719" s="81"/>
      <c r="AJ1719" s="81"/>
      <c r="AK1719" s="81"/>
    </row>
    <row r="1720" spans="9:37" x14ac:dyDescent="0.25">
      <c r="I1720" s="91"/>
      <c r="J1720" s="91"/>
      <c r="K1720" s="91"/>
      <c r="L1720" s="91"/>
      <c r="M1720" s="91"/>
      <c r="N1720" s="91"/>
      <c r="O1720" s="92"/>
      <c r="Q1720" s="93"/>
      <c r="Z1720" s="94"/>
      <c r="AA1720" s="95"/>
      <c r="AC1720" s="93"/>
      <c r="AD1720" s="96"/>
      <c r="AE1720" s="96"/>
      <c r="AF1720" s="96"/>
      <c r="AG1720" s="97"/>
      <c r="AH1720" s="98"/>
      <c r="AI1720" s="81"/>
      <c r="AJ1720" s="81"/>
      <c r="AK1720" s="81"/>
    </row>
    <row r="1721" spans="9:37" x14ac:dyDescent="0.25">
      <c r="I1721" s="91"/>
      <c r="J1721" s="91"/>
      <c r="K1721" s="91"/>
      <c r="L1721" s="91"/>
      <c r="M1721" s="91"/>
      <c r="N1721" s="91"/>
      <c r="O1721" s="92"/>
      <c r="Q1721" s="93"/>
      <c r="Z1721" s="94"/>
      <c r="AA1721" s="95"/>
      <c r="AC1721" s="93"/>
      <c r="AD1721" s="96"/>
      <c r="AE1721" s="96"/>
      <c r="AF1721" s="96"/>
      <c r="AG1721" s="97"/>
      <c r="AH1721" s="98"/>
      <c r="AI1721" s="81"/>
      <c r="AJ1721" s="81"/>
      <c r="AK1721" s="81"/>
    </row>
    <row r="1722" spans="9:37" x14ac:dyDescent="0.25">
      <c r="I1722" s="91"/>
      <c r="J1722" s="91"/>
      <c r="K1722" s="91"/>
      <c r="L1722" s="91"/>
      <c r="M1722" s="91"/>
      <c r="N1722" s="91"/>
      <c r="O1722" s="92"/>
      <c r="Q1722" s="93"/>
      <c r="Z1722" s="94"/>
      <c r="AA1722" s="95"/>
      <c r="AC1722" s="93"/>
      <c r="AD1722" s="96"/>
      <c r="AE1722" s="96"/>
      <c r="AF1722" s="96"/>
      <c r="AG1722" s="97"/>
      <c r="AH1722" s="98"/>
      <c r="AI1722" s="81"/>
      <c r="AJ1722" s="81"/>
      <c r="AK1722" s="81"/>
    </row>
    <row r="1723" spans="9:37" x14ac:dyDescent="0.25">
      <c r="I1723" s="91"/>
      <c r="J1723" s="91"/>
      <c r="K1723" s="91"/>
      <c r="L1723" s="91"/>
      <c r="M1723" s="91"/>
      <c r="N1723" s="91"/>
      <c r="O1723" s="92"/>
      <c r="Q1723" s="93"/>
      <c r="Z1723" s="94"/>
      <c r="AA1723" s="95"/>
      <c r="AC1723" s="93"/>
      <c r="AD1723" s="96"/>
      <c r="AE1723" s="96"/>
      <c r="AF1723" s="96"/>
      <c r="AG1723" s="97"/>
      <c r="AH1723" s="98"/>
      <c r="AI1723" s="81"/>
      <c r="AJ1723" s="81"/>
      <c r="AK1723" s="81"/>
    </row>
    <row r="1724" spans="9:37" x14ac:dyDescent="0.25">
      <c r="I1724" s="91"/>
      <c r="J1724" s="91"/>
      <c r="K1724" s="91"/>
      <c r="L1724" s="91"/>
      <c r="M1724" s="91"/>
      <c r="N1724" s="91"/>
      <c r="O1724" s="92"/>
      <c r="Q1724" s="93"/>
      <c r="Z1724" s="94"/>
      <c r="AA1724" s="95"/>
      <c r="AC1724" s="93"/>
      <c r="AD1724" s="96"/>
      <c r="AE1724" s="96"/>
      <c r="AF1724" s="96"/>
      <c r="AG1724" s="97"/>
      <c r="AH1724" s="98"/>
      <c r="AI1724" s="81"/>
      <c r="AJ1724" s="81"/>
      <c r="AK1724" s="81"/>
    </row>
    <row r="1725" spans="9:37" x14ac:dyDescent="0.25">
      <c r="I1725" s="91"/>
      <c r="J1725" s="91"/>
      <c r="K1725" s="91"/>
      <c r="L1725" s="91"/>
      <c r="M1725" s="91"/>
      <c r="N1725" s="91"/>
      <c r="O1725" s="92"/>
      <c r="Q1725" s="93"/>
      <c r="Z1725" s="94"/>
      <c r="AA1725" s="95"/>
      <c r="AC1725" s="93"/>
      <c r="AD1725" s="96"/>
      <c r="AE1725" s="96"/>
      <c r="AF1725" s="96"/>
      <c r="AG1725" s="97"/>
      <c r="AH1725" s="98"/>
      <c r="AI1725" s="81"/>
      <c r="AJ1725" s="81"/>
      <c r="AK1725" s="81"/>
    </row>
    <row r="1726" spans="9:37" x14ac:dyDescent="0.25">
      <c r="I1726" s="91"/>
      <c r="J1726" s="91"/>
      <c r="K1726" s="91"/>
      <c r="L1726" s="91"/>
      <c r="M1726" s="91"/>
      <c r="N1726" s="91"/>
      <c r="O1726" s="92"/>
      <c r="Q1726" s="93"/>
      <c r="Z1726" s="94"/>
      <c r="AA1726" s="95"/>
      <c r="AC1726" s="93"/>
      <c r="AD1726" s="96"/>
      <c r="AE1726" s="96"/>
      <c r="AF1726" s="96"/>
      <c r="AG1726" s="97"/>
      <c r="AH1726" s="98"/>
      <c r="AI1726" s="81"/>
      <c r="AJ1726" s="81"/>
      <c r="AK1726" s="81"/>
    </row>
    <row r="1727" spans="9:37" x14ac:dyDescent="0.25">
      <c r="I1727" s="91"/>
      <c r="J1727" s="91"/>
      <c r="K1727" s="91"/>
      <c r="L1727" s="91"/>
      <c r="M1727" s="91"/>
      <c r="N1727" s="91"/>
      <c r="O1727" s="92"/>
      <c r="Q1727" s="93"/>
      <c r="Z1727" s="94"/>
      <c r="AA1727" s="95"/>
      <c r="AC1727" s="93"/>
      <c r="AD1727" s="96"/>
      <c r="AE1727" s="96"/>
      <c r="AF1727" s="96"/>
      <c r="AG1727" s="97"/>
      <c r="AH1727" s="98"/>
      <c r="AI1727" s="81"/>
      <c r="AJ1727" s="81"/>
      <c r="AK1727" s="81"/>
    </row>
    <row r="1728" spans="9:37" x14ac:dyDescent="0.25">
      <c r="I1728" s="91"/>
      <c r="J1728" s="91"/>
      <c r="K1728" s="91"/>
      <c r="L1728" s="91"/>
      <c r="M1728" s="91"/>
      <c r="N1728" s="91"/>
      <c r="O1728" s="92"/>
      <c r="Q1728" s="93"/>
      <c r="Z1728" s="94"/>
      <c r="AA1728" s="95"/>
      <c r="AC1728" s="93"/>
      <c r="AD1728" s="96"/>
      <c r="AE1728" s="96"/>
      <c r="AF1728" s="96"/>
      <c r="AG1728" s="97"/>
      <c r="AH1728" s="98"/>
      <c r="AI1728" s="81"/>
      <c r="AJ1728" s="81"/>
      <c r="AK1728" s="81"/>
    </row>
    <row r="1729" spans="9:37" x14ac:dyDescent="0.25">
      <c r="I1729" s="91"/>
      <c r="J1729" s="91"/>
      <c r="K1729" s="91"/>
      <c r="L1729" s="91"/>
      <c r="M1729" s="91"/>
      <c r="N1729" s="91"/>
      <c r="O1729" s="92"/>
      <c r="Q1729" s="93"/>
      <c r="Z1729" s="94"/>
      <c r="AA1729" s="95"/>
      <c r="AC1729" s="93"/>
      <c r="AD1729" s="96"/>
      <c r="AE1729" s="96"/>
      <c r="AF1729" s="96"/>
      <c r="AG1729" s="97"/>
      <c r="AH1729" s="98"/>
      <c r="AI1729" s="81"/>
      <c r="AJ1729" s="81"/>
      <c r="AK1729" s="81"/>
    </row>
    <row r="1730" spans="9:37" x14ac:dyDescent="0.25">
      <c r="I1730" s="91"/>
      <c r="J1730" s="91"/>
      <c r="K1730" s="91"/>
      <c r="L1730" s="91"/>
      <c r="M1730" s="91"/>
      <c r="N1730" s="91"/>
      <c r="O1730" s="92"/>
      <c r="Q1730" s="93"/>
      <c r="Z1730" s="94"/>
      <c r="AA1730" s="95"/>
      <c r="AC1730" s="93"/>
      <c r="AD1730" s="96"/>
      <c r="AE1730" s="96"/>
      <c r="AF1730" s="96"/>
      <c r="AG1730" s="97"/>
      <c r="AH1730" s="98"/>
      <c r="AI1730" s="81"/>
      <c r="AJ1730" s="81"/>
      <c r="AK1730" s="81"/>
    </row>
    <row r="1731" spans="9:37" x14ac:dyDescent="0.25">
      <c r="I1731" s="91"/>
      <c r="J1731" s="91"/>
      <c r="K1731" s="91"/>
      <c r="L1731" s="91"/>
      <c r="M1731" s="91"/>
      <c r="N1731" s="91"/>
      <c r="O1731" s="92"/>
      <c r="Q1731" s="93"/>
      <c r="Z1731" s="94"/>
      <c r="AA1731" s="95"/>
      <c r="AC1731" s="93"/>
      <c r="AD1731" s="96"/>
      <c r="AE1731" s="96"/>
      <c r="AF1731" s="96"/>
      <c r="AG1731" s="97"/>
      <c r="AH1731" s="98"/>
      <c r="AI1731" s="81"/>
      <c r="AJ1731" s="81"/>
      <c r="AK1731" s="81"/>
    </row>
    <row r="1732" spans="9:37" x14ac:dyDescent="0.25">
      <c r="I1732" s="91"/>
      <c r="J1732" s="91"/>
      <c r="K1732" s="91"/>
      <c r="L1732" s="91"/>
      <c r="M1732" s="91"/>
      <c r="N1732" s="91"/>
      <c r="O1732" s="92"/>
      <c r="Q1732" s="93"/>
      <c r="Z1732" s="94"/>
      <c r="AA1732" s="95"/>
      <c r="AC1732" s="93"/>
      <c r="AD1732" s="96"/>
      <c r="AE1732" s="96"/>
      <c r="AF1732" s="96"/>
      <c r="AG1732" s="97"/>
      <c r="AH1732" s="98"/>
      <c r="AI1732" s="81"/>
      <c r="AJ1732" s="81"/>
      <c r="AK1732" s="81"/>
    </row>
    <row r="1733" spans="9:37" x14ac:dyDescent="0.25">
      <c r="I1733" s="91"/>
      <c r="J1733" s="91"/>
      <c r="K1733" s="91"/>
      <c r="L1733" s="91"/>
      <c r="M1733" s="91"/>
      <c r="N1733" s="91"/>
      <c r="O1733" s="92"/>
      <c r="Q1733" s="93"/>
      <c r="Z1733" s="94"/>
      <c r="AA1733" s="95"/>
      <c r="AC1733" s="93"/>
      <c r="AD1733" s="96"/>
      <c r="AE1733" s="96"/>
      <c r="AF1733" s="96"/>
      <c r="AG1733" s="97"/>
      <c r="AH1733" s="98"/>
      <c r="AI1733" s="81"/>
      <c r="AJ1733" s="81"/>
      <c r="AK1733" s="81"/>
    </row>
    <row r="1734" spans="9:37" x14ac:dyDescent="0.25">
      <c r="I1734" s="91"/>
      <c r="J1734" s="91"/>
      <c r="K1734" s="91"/>
      <c r="L1734" s="91"/>
      <c r="M1734" s="91"/>
      <c r="N1734" s="91"/>
      <c r="O1734" s="92"/>
      <c r="Q1734" s="93"/>
      <c r="Z1734" s="94"/>
      <c r="AA1734" s="95"/>
      <c r="AC1734" s="93"/>
      <c r="AD1734" s="96"/>
      <c r="AE1734" s="96"/>
      <c r="AF1734" s="96"/>
      <c r="AG1734" s="97"/>
      <c r="AH1734" s="98"/>
      <c r="AI1734" s="81"/>
      <c r="AJ1734" s="81"/>
      <c r="AK1734" s="81"/>
    </row>
    <row r="1735" spans="9:37" x14ac:dyDescent="0.25">
      <c r="I1735" s="91"/>
      <c r="J1735" s="91"/>
      <c r="K1735" s="91"/>
      <c r="L1735" s="91"/>
      <c r="M1735" s="91"/>
      <c r="N1735" s="91"/>
      <c r="O1735" s="92"/>
      <c r="Q1735" s="93"/>
      <c r="Z1735" s="94"/>
      <c r="AA1735" s="95"/>
      <c r="AC1735" s="93"/>
      <c r="AD1735" s="96"/>
      <c r="AE1735" s="96"/>
      <c r="AF1735" s="96"/>
      <c r="AG1735" s="97"/>
      <c r="AH1735" s="98"/>
      <c r="AI1735" s="81"/>
      <c r="AJ1735" s="81"/>
      <c r="AK1735" s="81"/>
    </row>
    <row r="1736" spans="9:37" x14ac:dyDescent="0.25">
      <c r="I1736" s="91"/>
      <c r="J1736" s="91"/>
      <c r="K1736" s="91"/>
      <c r="L1736" s="91"/>
      <c r="M1736" s="91"/>
      <c r="N1736" s="91"/>
      <c r="O1736" s="92"/>
      <c r="Q1736" s="93"/>
      <c r="Z1736" s="94"/>
      <c r="AA1736" s="95"/>
      <c r="AC1736" s="93"/>
      <c r="AD1736" s="96"/>
      <c r="AE1736" s="96"/>
      <c r="AF1736" s="96"/>
      <c r="AG1736" s="97"/>
      <c r="AH1736" s="98"/>
      <c r="AI1736" s="81"/>
      <c r="AJ1736" s="81"/>
      <c r="AK1736" s="81"/>
    </row>
    <row r="1737" spans="9:37" x14ac:dyDescent="0.25">
      <c r="I1737" s="91"/>
      <c r="J1737" s="91"/>
      <c r="K1737" s="91"/>
      <c r="L1737" s="91"/>
      <c r="M1737" s="91"/>
      <c r="N1737" s="91"/>
      <c r="O1737" s="92"/>
      <c r="Q1737" s="93"/>
      <c r="Z1737" s="94"/>
      <c r="AA1737" s="95"/>
      <c r="AC1737" s="93"/>
      <c r="AD1737" s="96"/>
      <c r="AE1737" s="96"/>
      <c r="AF1737" s="96"/>
      <c r="AG1737" s="97"/>
      <c r="AH1737" s="98"/>
      <c r="AI1737" s="81"/>
      <c r="AJ1737" s="81"/>
      <c r="AK1737" s="81"/>
    </row>
    <row r="1738" spans="9:37" x14ac:dyDescent="0.25">
      <c r="I1738" s="91"/>
      <c r="J1738" s="91"/>
      <c r="K1738" s="91"/>
      <c r="L1738" s="91"/>
      <c r="M1738" s="91"/>
      <c r="N1738" s="91"/>
      <c r="O1738" s="92"/>
      <c r="Q1738" s="93"/>
      <c r="Z1738" s="94"/>
      <c r="AA1738" s="95"/>
      <c r="AC1738" s="93"/>
      <c r="AD1738" s="96"/>
      <c r="AE1738" s="96"/>
      <c r="AF1738" s="96"/>
      <c r="AG1738" s="97"/>
      <c r="AH1738" s="98"/>
      <c r="AI1738" s="81"/>
      <c r="AJ1738" s="81"/>
      <c r="AK1738" s="81"/>
    </row>
    <row r="1739" spans="9:37" x14ac:dyDescent="0.25">
      <c r="I1739" s="91"/>
      <c r="J1739" s="91"/>
      <c r="K1739" s="91"/>
      <c r="L1739" s="91"/>
      <c r="M1739" s="91"/>
      <c r="N1739" s="91"/>
      <c r="O1739" s="92"/>
      <c r="Q1739" s="93"/>
      <c r="Z1739" s="94"/>
      <c r="AA1739" s="95"/>
      <c r="AC1739" s="93"/>
      <c r="AD1739" s="96"/>
      <c r="AE1739" s="96"/>
      <c r="AF1739" s="96"/>
      <c r="AG1739" s="97"/>
      <c r="AH1739" s="98"/>
      <c r="AI1739" s="81"/>
      <c r="AJ1739" s="81"/>
      <c r="AK1739" s="81"/>
    </row>
    <row r="1740" spans="9:37" x14ac:dyDescent="0.25">
      <c r="I1740" s="91"/>
      <c r="J1740" s="91"/>
      <c r="K1740" s="91"/>
      <c r="L1740" s="91"/>
      <c r="M1740" s="91"/>
      <c r="N1740" s="91"/>
      <c r="O1740" s="92"/>
      <c r="Q1740" s="93"/>
      <c r="Z1740" s="94"/>
      <c r="AA1740" s="95"/>
      <c r="AC1740" s="93"/>
      <c r="AD1740" s="96"/>
      <c r="AE1740" s="96"/>
      <c r="AF1740" s="96"/>
      <c r="AG1740" s="97"/>
      <c r="AH1740" s="98"/>
      <c r="AI1740" s="81"/>
      <c r="AJ1740" s="81"/>
      <c r="AK1740" s="81"/>
    </row>
    <row r="1741" spans="9:37" x14ac:dyDescent="0.25">
      <c r="I1741" s="91"/>
      <c r="J1741" s="91"/>
      <c r="K1741" s="91"/>
      <c r="L1741" s="91"/>
      <c r="M1741" s="91"/>
      <c r="N1741" s="91"/>
      <c r="O1741" s="92"/>
      <c r="Q1741" s="93"/>
      <c r="Z1741" s="94"/>
      <c r="AA1741" s="95"/>
      <c r="AC1741" s="93"/>
      <c r="AD1741" s="96"/>
      <c r="AE1741" s="96"/>
      <c r="AF1741" s="96"/>
      <c r="AG1741" s="97"/>
      <c r="AH1741" s="98"/>
      <c r="AI1741" s="81"/>
      <c r="AJ1741" s="81"/>
      <c r="AK1741" s="81"/>
    </row>
    <row r="1742" spans="9:37" x14ac:dyDescent="0.25">
      <c r="I1742" s="91"/>
      <c r="J1742" s="91"/>
      <c r="K1742" s="91"/>
      <c r="L1742" s="91"/>
      <c r="M1742" s="91"/>
      <c r="N1742" s="91"/>
      <c r="O1742" s="92"/>
      <c r="Q1742" s="93"/>
      <c r="Z1742" s="94"/>
      <c r="AA1742" s="95"/>
      <c r="AC1742" s="93"/>
      <c r="AD1742" s="96"/>
      <c r="AE1742" s="96"/>
      <c r="AF1742" s="96"/>
      <c r="AG1742" s="97"/>
      <c r="AH1742" s="98"/>
      <c r="AI1742" s="81"/>
      <c r="AJ1742" s="81"/>
      <c r="AK1742" s="81"/>
    </row>
    <row r="1743" spans="9:37" x14ac:dyDescent="0.25">
      <c r="I1743" s="91"/>
      <c r="J1743" s="91"/>
      <c r="K1743" s="91"/>
      <c r="L1743" s="91"/>
      <c r="M1743" s="91"/>
      <c r="N1743" s="91"/>
      <c r="O1743" s="92"/>
      <c r="Q1743" s="93"/>
      <c r="Z1743" s="94"/>
      <c r="AA1743" s="95"/>
      <c r="AC1743" s="93"/>
      <c r="AD1743" s="96"/>
      <c r="AE1743" s="96"/>
      <c r="AF1743" s="96"/>
      <c r="AG1743" s="97"/>
      <c r="AH1743" s="98"/>
      <c r="AI1743" s="81"/>
      <c r="AJ1743" s="81"/>
      <c r="AK1743" s="81"/>
    </row>
    <row r="1744" spans="9:37" x14ac:dyDescent="0.25">
      <c r="I1744" s="91"/>
      <c r="J1744" s="91"/>
      <c r="K1744" s="91"/>
      <c r="L1744" s="91"/>
      <c r="M1744" s="91"/>
      <c r="N1744" s="91"/>
      <c r="O1744" s="92"/>
      <c r="Q1744" s="93"/>
      <c r="Z1744" s="94"/>
      <c r="AA1744" s="95"/>
      <c r="AC1744" s="93"/>
      <c r="AD1744" s="96"/>
      <c r="AE1744" s="96"/>
      <c r="AF1744" s="96"/>
      <c r="AG1744" s="97"/>
      <c r="AH1744" s="98"/>
      <c r="AI1744" s="81"/>
      <c r="AJ1744" s="81"/>
      <c r="AK1744" s="81"/>
    </row>
    <row r="1745" spans="9:37" x14ac:dyDescent="0.25">
      <c r="I1745" s="91"/>
      <c r="J1745" s="91"/>
      <c r="K1745" s="91"/>
      <c r="L1745" s="91"/>
      <c r="M1745" s="91"/>
      <c r="N1745" s="91"/>
      <c r="O1745" s="92"/>
      <c r="Q1745" s="93"/>
      <c r="Z1745" s="94"/>
      <c r="AA1745" s="95"/>
      <c r="AC1745" s="93"/>
      <c r="AD1745" s="96"/>
      <c r="AE1745" s="96"/>
      <c r="AF1745" s="96"/>
      <c r="AG1745" s="97"/>
      <c r="AH1745" s="98"/>
      <c r="AI1745" s="81"/>
      <c r="AJ1745" s="81"/>
      <c r="AK1745" s="81"/>
    </row>
    <row r="1746" spans="9:37" x14ac:dyDescent="0.25">
      <c r="I1746" s="91"/>
      <c r="J1746" s="91"/>
      <c r="K1746" s="91"/>
      <c r="L1746" s="91"/>
      <c r="M1746" s="91"/>
      <c r="N1746" s="91"/>
      <c r="O1746" s="92"/>
      <c r="Q1746" s="93"/>
      <c r="Z1746" s="94"/>
      <c r="AA1746" s="95"/>
      <c r="AC1746" s="93"/>
      <c r="AD1746" s="96"/>
      <c r="AE1746" s="96"/>
      <c r="AF1746" s="96"/>
      <c r="AG1746" s="97"/>
      <c r="AH1746" s="98"/>
      <c r="AI1746" s="81"/>
      <c r="AJ1746" s="81"/>
      <c r="AK1746" s="81"/>
    </row>
    <row r="1747" spans="9:37" x14ac:dyDescent="0.25">
      <c r="I1747" s="91"/>
      <c r="J1747" s="91"/>
      <c r="K1747" s="91"/>
      <c r="L1747" s="91"/>
      <c r="M1747" s="91"/>
      <c r="N1747" s="91"/>
      <c r="O1747" s="92"/>
      <c r="Q1747" s="93"/>
      <c r="Z1747" s="94"/>
      <c r="AA1747" s="95"/>
      <c r="AC1747" s="93"/>
      <c r="AD1747" s="96"/>
      <c r="AE1747" s="96"/>
      <c r="AF1747" s="96"/>
      <c r="AG1747" s="97"/>
      <c r="AH1747" s="98"/>
      <c r="AI1747" s="81"/>
      <c r="AJ1747" s="81"/>
      <c r="AK1747" s="81"/>
    </row>
    <row r="1748" spans="9:37" x14ac:dyDescent="0.25">
      <c r="I1748" s="91"/>
      <c r="J1748" s="91"/>
      <c r="K1748" s="91"/>
      <c r="L1748" s="91"/>
      <c r="M1748" s="91"/>
      <c r="N1748" s="91"/>
      <c r="O1748" s="92"/>
      <c r="Q1748" s="93"/>
      <c r="Z1748" s="94"/>
      <c r="AA1748" s="95"/>
      <c r="AC1748" s="93"/>
      <c r="AD1748" s="96"/>
      <c r="AE1748" s="96"/>
      <c r="AF1748" s="96"/>
      <c r="AG1748" s="97"/>
      <c r="AH1748" s="98"/>
      <c r="AI1748" s="81"/>
      <c r="AJ1748" s="81"/>
      <c r="AK1748" s="81"/>
    </row>
    <row r="1749" spans="9:37" x14ac:dyDescent="0.25">
      <c r="I1749" s="91"/>
      <c r="J1749" s="91"/>
      <c r="K1749" s="91"/>
      <c r="L1749" s="91"/>
      <c r="M1749" s="91"/>
      <c r="N1749" s="91"/>
      <c r="O1749" s="92"/>
      <c r="Q1749" s="93"/>
      <c r="Z1749" s="94"/>
      <c r="AA1749" s="95"/>
      <c r="AC1749" s="93"/>
      <c r="AD1749" s="96"/>
      <c r="AE1749" s="96"/>
      <c r="AF1749" s="96"/>
      <c r="AG1749" s="97"/>
      <c r="AH1749" s="98"/>
      <c r="AI1749" s="81"/>
      <c r="AJ1749" s="81"/>
      <c r="AK1749" s="81"/>
    </row>
    <row r="1750" spans="9:37" x14ac:dyDescent="0.25">
      <c r="I1750" s="91"/>
      <c r="J1750" s="91"/>
      <c r="K1750" s="91"/>
      <c r="L1750" s="91"/>
      <c r="M1750" s="91"/>
      <c r="N1750" s="91"/>
      <c r="O1750" s="92"/>
      <c r="Q1750" s="93"/>
      <c r="Z1750" s="94"/>
      <c r="AA1750" s="95"/>
      <c r="AC1750" s="93"/>
      <c r="AD1750" s="96"/>
      <c r="AE1750" s="96"/>
      <c r="AF1750" s="96"/>
      <c r="AG1750" s="97"/>
      <c r="AH1750" s="98"/>
      <c r="AI1750" s="81"/>
      <c r="AJ1750" s="81"/>
      <c r="AK1750" s="81"/>
    </row>
    <row r="1751" spans="9:37" x14ac:dyDescent="0.25">
      <c r="I1751" s="91"/>
      <c r="J1751" s="91"/>
      <c r="K1751" s="91"/>
      <c r="L1751" s="91"/>
      <c r="M1751" s="91"/>
      <c r="N1751" s="91"/>
      <c r="O1751" s="92"/>
      <c r="Q1751" s="93"/>
      <c r="Z1751" s="94"/>
      <c r="AA1751" s="95"/>
      <c r="AC1751" s="93"/>
      <c r="AD1751" s="96"/>
      <c r="AE1751" s="96"/>
      <c r="AF1751" s="96"/>
      <c r="AG1751" s="97"/>
      <c r="AH1751" s="98"/>
      <c r="AI1751" s="81"/>
      <c r="AJ1751" s="81"/>
      <c r="AK1751" s="81"/>
    </row>
    <row r="1752" spans="9:37" x14ac:dyDescent="0.25">
      <c r="I1752" s="91"/>
      <c r="J1752" s="91"/>
      <c r="K1752" s="91"/>
      <c r="L1752" s="91"/>
      <c r="M1752" s="91"/>
      <c r="N1752" s="91"/>
      <c r="O1752" s="92"/>
      <c r="Q1752" s="93"/>
      <c r="Z1752" s="94"/>
      <c r="AA1752" s="95"/>
      <c r="AC1752" s="93"/>
      <c r="AD1752" s="96"/>
      <c r="AE1752" s="96"/>
      <c r="AF1752" s="96"/>
      <c r="AG1752" s="97"/>
      <c r="AH1752" s="98"/>
      <c r="AI1752" s="81"/>
      <c r="AJ1752" s="81"/>
      <c r="AK1752" s="81"/>
    </row>
    <row r="1753" spans="9:37" x14ac:dyDescent="0.25">
      <c r="I1753" s="91"/>
      <c r="J1753" s="91"/>
      <c r="K1753" s="91"/>
      <c r="L1753" s="91"/>
      <c r="M1753" s="91"/>
      <c r="N1753" s="91"/>
      <c r="O1753" s="92"/>
      <c r="Q1753" s="93"/>
      <c r="Z1753" s="94"/>
      <c r="AA1753" s="95"/>
      <c r="AC1753" s="93"/>
      <c r="AD1753" s="96"/>
      <c r="AE1753" s="96"/>
      <c r="AF1753" s="96"/>
      <c r="AG1753" s="97"/>
      <c r="AH1753" s="98"/>
      <c r="AI1753" s="81"/>
      <c r="AJ1753" s="81"/>
      <c r="AK1753" s="81"/>
    </row>
    <row r="1754" spans="9:37" x14ac:dyDescent="0.25">
      <c r="I1754" s="91"/>
      <c r="J1754" s="91"/>
      <c r="K1754" s="91"/>
      <c r="L1754" s="91"/>
      <c r="M1754" s="91"/>
      <c r="N1754" s="91"/>
      <c r="O1754" s="92"/>
      <c r="Q1754" s="93"/>
      <c r="Z1754" s="94"/>
      <c r="AA1754" s="95"/>
      <c r="AC1754" s="93"/>
      <c r="AD1754" s="96"/>
      <c r="AE1754" s="96"/>
      <c r="AF1754" s="96"/>
      <c r="AG1754" s="97"/>
      <c r="AH1754" s="98"/>
      <c r="AI1754" s="81"/>
      <c r="AJ1754" s="81"/>
      <c r="AK1754" s="81"/>
    </row>
    <row r="1755" spans="9:37" x14ac:dyDescent="0.25">
      <c r="I1755" s="91"/>
      <c r="J1755" s="91"/>
      <c r="K1755" s="91"/>
      <c r="L1755" s="91"/>
      <c r="M1755" s="91"/>
      <c r="N1755" s="91"/>
      <c r="O1755" s="92"/>
      <c r="Q1755" s="93"/>
      <c r="Z1755" s="94"/>
      <c r="AA1755" s="95"/>
      <c r="AC1755" s="93"/>
      <c r="AD1755" s="96"/>
      <c r="AE1755" s="96"/>
      <c r="AF1755" s="96"/>
      <c r="AG1755" s="97"/>
      <c r="AH1755" s="98"/>
      <c r="AI1755" s="81"/>
      <c r="AJ1755" s="81"/>
      <c r="AK1755" s="81"/>
    </row>
    <row r="1756" spans="9:37" x14ac:dyDescent="0.25">
      <c r="I1756" s="91"/>
      <c r="J1756" s="91"/>
      <c r="K1756" s="91"/>
      <c r="L1756" s="91"/>
      <c r="M1756" s="91"/>
      <c r="N1756" s="91"/>
      <c r="O1756" s="92"/>
      <c r="Q1756" s="93"/>
      <c r="Z1756" s="94"/>
      <c r="AA1756" s="95"/>
      <c r="AC1756" s="93"/>
      <c r="AD1756" s="96"/>
      <c r="AE1756" s="96"/>
      <c r="AF1756" s="96"/>
      <c r="AG1756" s="97"/>
      <c r="AH1756" s="98"/>
      <c r="AI1756" s="81"/>
      <c r="AJ1756" s="81"/>
      <c r="AK1756" s="81"/>
    </row>
    <row r="1757" spans="9:37" x14ac:dyDescent="0.25">
      <c r="I1757" s="91"/>
      <c r="J1757" s="91"/>
      <c r="K1757" s="91"/>
      <c r="L1757" s="91"/>
      <c r="M1757" s="91"/>
      <c r="N1757" s="91"/>
      <c r="O1757" s="92"/>
      <c r="Q1757" s="93"/>
      <c r="Z1757" s="94"/>
      <c r="AA1757" s="95"/>
      <c r="AC1757" s="93"/>
      <c r="AD1757" s="96"/>
      <c r="AE1757" s="96"/>
      <c r="AF1757" s="96"/>
      <c r="AG1757" s="97"/>
      <c r="AH1757" s="98"/>
      <c r="AI1757" s="81"/>
      <c r="AJ1757" s="81"/>
      <c r="AK1757" s="81"/>
    </row>
    <row r="1758" spans="9:37" x14ac:dyDescent="0.25">
      <c r="I1758" s="91"/>
      <c r="J1758" s="91"/>
      <c r="K1758" s="91"/>
      <c r="L1758" s="91"/>
      <c r="M1758" s="91"/>
      <c r="N1758" s="91"/>
      <c r="O1758" s="92"/>
      <c r="Q1758" s="93"/>
      <c r="Z1758" s="94"/>
      <c r="AA1758" s="95"/>
      <c r="AC1758" s="93"/>
      <c r="AD1758" s="96"/>
      <c r="AE1758" s="96"/>
      <c r="AF1758" s="96"/>
      <c r="AG1758" s="97"/>
      <c r="AH1758" s="98"/>
      <c r="AI1758" s="81"/>
      <c r="AJ1758" s="81"/>
      <c r="AK1758" s="81"/>
    </row>
    <row r="1759" spans="9:37" x14ac:dyDescent="0.25">
      <c r="I1759" s="91"/>
      <c r="J1759" s="91"/>
      <c r="K1759" s="91"/>
      <c r="L1759" s="91"/>
      <c r="M1759" s="91"/>
      <c r="N1759" s="91"/>
      <c r="O1759" s="92"/>
      <c r="Q1759" s="93"/>
      <c r="Z1759" s="94"/>
      <c r="AA1759" s="95"/>
      <c r="AC1759" s="93"/>
      <c r="AD1759" s="96"/>
      <c r="AE1759" s="96"/>
      <c r="AF1759" s="96"/>
      <c r="AG1759" s="97"/>
      <c r="AH1759" s="98"/>
      <c r="AI1759" s="81"/>
      <c r="AJ1759" s="81"/>
      <c r="AK1759" s="81"/>
    </row>
    <row r="1760" spans="9:37" x14ac:dyDescent="0.25">
      <c r="I1760" s="91"/>
      <c r="J1760" s="91"/>
      <c r="K1760" s="91"/>
      <c r="L1760" s="91"/>
      <c r="M1760" s="91"/>
      <c r="N1760" s="91"/>
      <c r="O1760" s="92"/>
      <c r="Q1760" s="93"/>
      <c r="Z1760" s="94"/>
      <c r="AA1760" s="95"/>
      <c r="AC1760" s="93"/>
      <c r="AD1760" s="96"/>
      <c r="AE1760" s="96"/>
      <c r="AF1760" s="96"/>
      <c r="AG1760" s="97"/>
      <c r="AH1760" s="98"/>
      <c r="AI1760" s="81"/>
      <c r="AJ1760" s="81"/>
      <c r="AK1760" s="81"/>
    </row>
    <row r="1761" spans="9:37" x14ac:dyDescent="0.25">
      <c r="I1761" s="91"/>
      <c r="J1761" s="91"/>
      <c r="K1761" s="91"/>
      <c r="L1761" s="91"/>
      <c r="M1761" s="91"/>
      <c r="N1761" s="91"/>
      <c r="O1761" s="92"/>
      <c r="Q1761" s="93"/>
      <c r="Z1761" s="94"/>
      <c r="AA1761" s="95"/>
      <c r="AC1761" s="93"/>
      <c r="AD1761" s="96"/>
      <c r="AE1761" s="96"/>
      <c r="AF1761" s="96"/>
      <c r="AG1761" s="97"/>
      <c r="AH1761" s="98"/>
      <c r="AI1761" s="81"/>
      <c r="AJ1761" s="81"/>
      <c r="AK1761" s="81"/>
    </row>
    <row r="1762" spans="9:37" x14ac:dyDescent="0.25">
      <c r="I1762" s="91"/>
      <c r="J1762" s="91"/>
      <c r="K1762" s="91"/>
      <c r="L1762" s="91"/>
      <c r="M1762" s="91"/>
      <c r="N1762" s="91"/>
      <c r="O1762" s="92"/>
      <c r="Q1762" s="93"/>
      <c r="Z1762" s="94"/>
      <c r="AA1762" s="95"/>
      <c r="AC1762" s="93"/>
      <c r="AD1762" s="96"/>
      <c r="AE1762" s="96"/>
      <c r="AF1762" s="96"/>
      <c r="AG1762" s="97"/>
      <c r="AH1762" s="98"/>
      <c r="AI1762" s="81"/>
      <c r="AJ1762" s="81"/>
      <c r="AK1762" s="81"/>
    </row>
    <row r="1763" spans="9:37" x14ac:dyDescent="0.25">
      <c r="I1763" s="91"/>
      <c r="J1763" s="91"/>
      <c r="K1763" s="91"/>
      <c r="L1763" s="91"/>
      <c r="M1763" s="91"/>
      <c r="N1763" s="91"/>
      <c r="O1763" s="92"/>
      <c r="Q1763" s="93"/>
      <c r="Z1763" s="94"/>
      <c r="AA1763" s="95"/>
      <c r="AC1763" s="93"/>
      <c r="AD1763" s="96"/>
      <c r="AE1763" s="96"/>
      <c r="AF1763" s="96"/>
      <c r="AG1763" s="97"/>
      <c r="AH1763" s="98"/>
      <c r="AI1763" s="81"/>
      <c r="AJ1763" s="81"/>
      <c r="AK1763" s="81"/>
    </row>
    <row r="1764" spans="9:37" x14ac:dyDescent="0.25">
      <c r="I1764" s="91"/>
      <c r="J1764" s="91"/>
      <c r="K1764" s="91"/>
      <c r="L1764" s="91"/>
      <c r="M1764" s="91"/>
      <c r="N1764" s="91"/>
      <c r="O1764" s="92"/>
      <c r="Q1764" s="93"/>
      <c r="Z1764" s="94"/>
      <c r="AA1764" s="95"/>
      <c r="AC1764" s="93"/>
      <c r="AD1764" s="96"/>
      <c r="AE1764" s="96"/>
      <c r="AF1764" s="96"/>
      <c r="AG1764" s="97"/>
      <c r="AH1764" s="98"/>
      <c r="AI1764" s="81"/>
      <c r="AJ1764" s="81"/>
      <c r="AK1764" s="81"/>
    </row>
    <row r="1765" spans="9:37" x14ac:dyDescent="0.25">
      <c r="I1765" s="91"/>
      <c r="J1765" s="91"/>
      <c r="K1765" s="91"/>
      <c r="L1765" s="91"/>
      <c r="M1765" s="91"/>
      <c r="N1765" s="91"/>
      <c r="O1765" s="92"/>
      <c r="Q1765" s="93"/>
      <c r="Z1765" s="94"/>
      <c r="AA1765" s="95"/>
      <c r="AC1765" s="93"/>
      <c r="AD1765" s="96"/>
      <c r="AE1765" s="96"/>
      <c r="AF1765" s="96"/>
      <c r="AG1765" s="97"/>
      <c r="AH1765" s="98"/>
      <c r="AI1765" s="81"/>
      <c r="AJ1765" s="81"/>
      <c r="AK1765" s="81"/>
    </row>
    <row r="1766" spans="9:37" x14ac:dyDescent="0.25">
      <c r="I1766" s="91"/>
      <c r="J1766" s="91"/>
      <c r="K1766" s="91"/>
      <c r="L1766" s="91"/>
      <c r="M1766" s="91"/>
      <c r="N1766" s="91"/>
      <c r="O1766" s="92"/>
      <c r="Q1766" s="93"/>
      <c r="Z1766" s="94"/>
      <c r="AA1766" s="95"/>
      <c r="AC1766" s="93"/>
      <c r="AD1766" s="96"/>
      <c r="AE1766" s="96"/>
      <c r="AF1766" s="96"/>
      <c r="AG1766" s="97"/>
      <c r="AH1766" s="98"/>
      <c r="AI1766" s="81"/>
      <c r="AJ1766" s="81"/>
      <c r="AK1766" s="81"/>
    </row>
    <row r="1767" spans="9:37" x14ac:dyDescent="0.25">
      <c r="I1767" s="91"/>
      <c r="J1767" s="91"/>
      <c r="K1767" s="91"/>
      <c r="L1767" s="91"/>
      <c r="M1767" s="91"/>
      <c r="N1767" s="91"/>
      <c r="O1767" s="92"/>
      <c r="Q1767" s="93"/>
      <c r="Z1767" s="94"/>
      <c r="AA1767" s="95"/>
      <c r="AC1767" s="93"/>
      <c r="AD1767" s="96"/>
      <c r="AE1767" s="96"/>
      <c r="AF1767" s="96"/>
      <c r="AG1767" s="97"/>
      <c r="AH1767" s="98"/>
      <c r="AI1767" s="81"/>
      <c r="AJ1767" s="81"/>
      <c r="AK1767" s="81"/>
    </row>
    <row r="1768" spans="9:37" x14ac:dyDescent="0.25">
      <c r="I1768" s="91"/>
      <c r="J1768" s="91"/>
      <c r="K1768" s="91"/>
      <c r="L1768" s="91"/>
      <c r="M1768" s="91"/>
      <c r="N1768" s="91"/>
      <c r="O1768" s="92"/>
      <c r="Q1768" s="93"/>
      <c r="Z1768" s="94"/>
      <c r="AA1768" s="95"/>
      <c r="AC1768" s="93"/>
      <c r="AD1768" s="96"/>
      <c r="AE1768" s="96"/>
      <c r="AF1768" s="96"/>
      <c r="AG1768" s="97"/>
      <c r="AH1768" s="98"/>
      <c r="AI1768" s="81"/>
      <c r="AJ1768" s="81"/>
      <c r="AK1768" s="81"/>
    </row>
    <row r="1769" spans="9:37" x14ac:dyDescent="0.25">
      <c r="I1769" s="91"/>
      <c r="J1769" s="91"/>
      <c r="K1769" s="91"/>
      <c r="L1769" s="91"/>
      <c r="M1769" s="91"/>
      <c r="N1769" s="91"/>
      <c r="O1769" s="92"/>
      <c r="Q1769" s="93"/>
      <c r="Z1769" s="94"/>
      <c r="AA1769" s="95"/>
      <c r="AC1769" s="93"/>
      <c r="AD1769" s="96"/>
      <c r="AE1769" s="96"/>
      <c r="AF1769" s="96"/>
      <c r="AG1769" s="97"/>
      <c r="AH1769" s="98"/>
      <c r="AI1769" s="81"/>
      <c r="AJ1769" s="81"/>
      <c r="AK1769" s="81"/>
    </row>
    <row r="1770" spans="9:37" x14ac:dyDescent="0.25">
      <c r="I1770" s="91"/>
      <c r="J1770" s="91"/>
      <c r="K1770" s="91"/>
      <c r="L1770" s="91"/>
      <c r="M1770" s="91"/>
      <c r="N1770" s="91"/>
      <c r="O1770" s="92"/>
      <c r="Q1770" s="93"/>
      <c r="Z1770" s="94"/>
      <c r="AA1770" s="95"/>
      <c r="AC1770" s="93"/>
      <c r="AD1770" s="96"/>
      <c r="AE1770" s="96"/>
      <c r="AF1770" s="96"/>
      <c r="AG1770" s="97"/>
      <c r="AH1770" s="98"/>
      <c r="AI1770" s="81"/>
      <c r="AJ1770" s="81"/>
      <c r="AK1770" s="81"/>
    </row>
    <row r="1771" spans="9:37" x14ac:dyDescent="0.25">
      <c r="I1771" s="91"/>
      <c r="J1771" s="91"/>
      <c r="K1771" s="91"/>
      <c r="L1771" s="91"/>
      <c r="M1771" s="91"/>
      <c r="N1771" s="91"/>
      <c r="O1771" s="92"/>
      <c r="Q1771" s="93"/>
      <c r="Z1771" s="94"/>
      <c r="AA1771" s="95"/>
      <c r="AC1771" s="93"/>
      <c r="AD1771" s="96"/>
      <c r="AE1771" s="96"/>
      <c r="AF1771" s="96"/>
      <c r="AG1771" s="97"/>
      <c r="AH1771" s="98"/>
      <c r="AI1771" s="81"/>
      <c r="AJ1771" s="81"/>
      <c r="AK1771" s="81"/>
    </row>
    <row r="1772" spans="9:37" x14ac:dyDescent="0.25">
      <c r="I1772" s="91"/>
      <c r="J1772" s="91"/>
      <c r="K1772" s="91"/>
      <c r="L1772" s="91"/>
      <c r="M1772" s="91"/>
      <c r="N1772" s="91"/>
      <c r="O1772" s="92"/>
      <c r="Q1772" s="93"/>
      <c r="Z1772" s="94"/>
      <c r="AA1772" s="95"/>
      <c r="AC1772" s="93"/>
      <c r="AD1772" s="96"/>
      <c r="AE1772" s="96"/>
      <c r="AF1772" s="96"/>
      <c r="AG1772" s="97"/>
      <c r="AH1772" s="98"/>
      <c r="AI1772" s="81"/>
      <c r="AJ1772" s="81"/>
      <c r="AK1772" s="81"/>
    </row>
    <row r="1773" spans="9:37" x14ac:dyDescent="0.25">
      <c r="I1773" s="91"/>
      <c r="J1773" s="91"/>
      <c r="K1773" s="91"/>
      <c r="L1773" s="91"/>
      <c r="M1773" s="91"/>
      <c r="N1773" s="91"/>
      <c r="O1773" s="92"/>
      <c r="Q1773" s="93"/>
      <c r="Z1773" s="94"/>
      <c r="AA1773" s="95"/>
      <c r="AC1773" s="93"/>
      <c r="AD1773" s="96"/>
      <c r="AE1773" s="96"/>
      <c r="AF1773" s="96"/>
      <c r="AG1773" s="97"/>
      <c r="AH1773" s="98"/>
      <c r="AI1773" s="81"/>
      <c r="AJ1773" s="81"/>
      <c r="AK1773" s="81"/>
    </row>
    <row r="1774" spans="9:37" x14ac:dyDescent="0.25">
      <c r="I1774" s="91"/>
      <c r="J1774" s="91"/>
      <c r="K1774" s="91"/>
      <c r="L1774" s="91"/>
      <c r="M1774" s="91"/>
      <c r="N1774" s="91"/>
      <c r="O1774" s="92"/>
      <c r="Q1774" s="93"/>
      <c r="Z1774" s="94"/>
      <c r="AA1774" s="95"/>
      <c r="AC1774" s="93"/>
      <c r="AD1774" s="96"/>
      <c r="AE1774" s="96"/>
      <c r="AF1774" s="96"/>
      <c r="AG1774" s="97"/>
      <c r="AH1774" s="98"/>
      <c r="AI1774" s="81"/>
      <c r="AJ1774" s="81"/>
      <c r="AK1774" s="81"/>
    </row>
    <row r="1775" spans="9:37" x14ac:dyDescent="0.25">
      <c r="I1775" s="91"/>
      <c r="J1775" s="91"/>
      <c r="K1775" s="91"/>
      <c r="L1775" s="91"/>
      <c r="M1775" s="91"/>
      <c r="N1775" s="91"/>
      <c r="O1775" s="92"/>
      <c r="Q1775" s="93"/>
      <c r="Z1775" s="94"/>
      <c r="AA1775" s="95"/>
      <c r="AC1775" s="93"/>
      <c r="AD1775" s="96"/>
      <c r="AE1775" s="96"/>
      <c r="AF1775" s="96"/>
      <c r="AG1775" s="97"/>
      <c r="AH1775" s="98"/>
      <c r="AI1775" s="81"/>
      <c r="AJ1775" s="81"/>
      <c r="AK1775" s="81"/>
    </row>
    <row r="1776" spans="9:37" x14ac:dyDescent="0.25">
      <c r="I1776" s="91"/>
      <c r="J1776" s="91"/>
      <c r="K1776" s="91"/>
      <c r="L1776" s="91"/>
      <c r="M1776" s="91"/>
      <c r="N1776" s="91"/>
      <c r="O1776" s="92"/>
      <c r="Q1776" s="93"/>
      <c r="Z1776" s="94"/>
      <c r="AA1776" s="95"/>
      <c r="AC1776" s="93"/>
      <c r="AD1776" s="96"/>
      <c r="AE1776" s="96"/>
      <c r="AF1776" s="96"/>
      <c r="AG1776" s="97"/>
      <c r="AH1776" s="98"/>
      <c r="AI1776" s="81"/>
      <c r="AJ1776" s="81"/>
      <c r="AK1776" s="81"/>
    </row>
    <row r="1777" spans="9:37" x14ac:dyDescent="0.25">
      <c r="I1777" s="91"/>
      <c r="J1777" s="91"/>
      <c r="K1777" s="91"/>
      <c r="L1777" s="91"/>
      <c r="M1777" s="91"/>
      <c r="N1777" s="91"/>
      <c r="O1777" s="92"/>
      <c r="Q1777" s="93"/>
      <c r="Z1777" s="94"/>
      <c r="AA1777" s="95"/>
      <c r="AC1777" s="93"/>
      <c r="AD1777" s="96"/>
      <c r="AE1777" s="96"/>
      <c r="AF1777" s="96"/>
      <c r="AG1777" s="97"/>
      <c r="AH1777" s="98"/>
      <c r="AI1777" s="81"/>
      <c r="AJ1777" s="81"/>
      <c r="AK1777" s="81"/>
    </row>
    <row r="1778" spans="9:37" x14ac:dyDescent="0.25">
      <c r="I1778" s="91"/>
      <c r="J1778" s="91"/>
      <c r="K1778" s="91"/>
      <c r="L1778" s="91"/>
      <c r="M1778" s="91"/>
      <c r="N1778" s="91"/>
      <c r="O1778" s="92"/>
      <c r="Q1778" s="93"/>
      <c r="Z1778" s="94"/>
      <c r="AA1778" s="95"/>
      <c r="AC1778" s="93"/>
      <c r="AD1778" s="96"/>
      <c r="AE1778" s="96"/>
      <c r="AF1778" s="96"/>
      <c r="AG1778" s="97"/>
      <c r="AH1778" s="98"/>
      <c r="AI1778" s="81"/>
      <c r="AJ1778" s="81"/>
      <c r="AK1778" s="81"/>
    </row>
    <row r="1779" spans="9:37" x14ac:dyDescent="0.25">
      <c r="I1779" s="91"/>
      <c r="J1779" s="91"/>
      <c r="K1779" s="91"/>
      <c r="L1779" s="91"/>
      <c r="M1779" s="91"/>
      <c r="N1779" s="91"/>
      <c r="O1779" s="92"/>
      <c r="Q1779" s="93"/>
      <c r="Z1779" s="94"/>
      <c r="AA1779" s="95"/>
      <c r="AC1779" s="93"/>
      <c r="AD1779" s="96"/>
      <c r="AE1779" s="96"/>
      <c r="AF1779" s="96"/>
      <c r="AG1779" s="97"/>
      <c r="AH1779" s="98"/>
      <c r="AI1779" s="81"/>
      <c r="AJ1779" s="81"/>
      <c r="AK1779" s="81"/>
    </row>
    <row r="1780" spans="9:37" x14ac:dyDescent="0.25">
      <c r="I1780" s="91"/>
      <c r="J1780" s="91"/>
      <c r="K1780" s="91"/>
      <c r="L1780" s="91"/>
      <c r="M1780" s="91"/>
      <c r="N1780" s="91"/>
      <c r="O1780" s="92"/>
      <c r="Q1780" s="93"/>
      <c r="Z1780" s="94"/>
      <c r="AA1780" s="95"/>
      <c r="AC1780" s="93"/>
      <c r="AD1780" s="96"/>
      <c r="AE1780" s="96"/>
      <c r="AF1780" s="96"/>
      <c r="AG1780" s="97"/>
      <c r="AH1780" s="98"/>
      <c r="AI1780" s="81"/>
      <c r="AJ1780" s="81"/>
      <c r="AK1780" s="81"/>
    </row>
    <row r="1781" spans="9:37" x14ac:dyDescent="0.25">
      <c r="I1781" s="91"/>
      <c r="J1781" s="91"/>
      <c r="K1781" s="91"/>
      <c r="L1781" s="91"/>
      <c r="M1781" s="91"/>
      <c r="N1781" s="91"/>
      <c r="O1781" s="92"/>
      <c r="Q1781" s="93"/>
      <c r="Z1781" s="94"/>
      <c r="AA1781" s="95"/>
      <c r="AC1781" s="93"/>
      <c r="AD1781" s="96"/>
      <c r="AE1781" s="96"/>
      <c r="AF1781" s="96"/>
      <c r="AG1781" s="97"/>
      <c r="AH1781" s="98"/>
      <c r="AI1781" s="81"/>
      <c r="AJ1781" s="81"/>
      <c r="AK1781" s="81"/>
    </row>
    <row r="1782" spans="9:37" x14ac:dyDescent="0.25">
      <c r="I1782" s="91"/>
      <c r="J1782" s="91"/>
      <c r="K1782" s="91"/>
      <c r="L1782" s="91"/>
      <c r="M1782" s="91"/>
      <c r="N1782" s="91"/>
      <c r="O1782" s="92"/>
      <c r="Q1782" s="93"/>
      <c r="Z1782" s="94"/>
      <c r="AA1782" s="95"/>
      <c r="AC1782" s="93"/>
      <c r="AD1782" s="96"/>
      <c r="AE1782" s="96"/>
      <c r="AF1782" s="96"/>
      <c r="AG1782" s="97"/>
      <c r="AH1782" s="98"/>
      <c r="AI1782" s="81"/>
      <c r="AJ1782" s="81"/>
      <c r="AK1782" s="81"/>
    </row>
    <row r="1783" spans="9:37" x14ac:dyDescent="0.25">
      <c r="I1783" s="91"/>
      <c r="J1783" s="91"/>
      <c r="K1783" s="91"/>
      <c r="L1783" s="91"/>
      <c r="M1783" s="91"/>
      <c r="N1783" s="91"/>
      <c r="O1783" s="92"/>
      <c r="Q1783" s="93"/>
      <c r="Z1783" s="94"/>
      <c r="AA1783" s="95"/>
      <c r="AC1783" s="93"/>
      <c r="AD1783" s="96"/>
      <c r="AE1783" s="96"/>
      <c r="AF1783" s="96"/>
      <c r="AG1783" s="97"/>
      <c r="AH1783" s="98"/>
      <c r="AI1783" s="81"/>
      <c r="AJ1783" s="81"/>
      <c r="AK1783" s="81"/>
    </row>
    <row r="1784" spans="9:37" x14ac:dyDescent="0.25">
      <c r="I1784" s="91"/>
      <c r="J1784" s="91"/>
      <c r="K1784" s="91"/>
      <c r="L1784" s="91"/>
      <c r="M1784" s="91"/>
      <c r="N1784" s="91"/>
      <c r="O1784" s="92"/>
      <c r="Q1784" s="93"/>
      <c r="Z1784" s="94"/>
      <c r="AA1784" s="95"/>
      <c r="AC1784" s="93"/>
      <c r="AD1784" s="96"/>
      <c r="AE1784" s="96"/>
      <c r="AF1784" s="96"/>
      <c r="AG1784" s="97"/>
      <c r="AH1784" s="98"/>
      <c r="AI1784" s="81"/>
      <c r="AJ1784" s="81"/>
      <c r="AK1784" s="81"/>
    </row>
    <row r="1785" spans="9:37" x14ac:dyDescent="0.25">
      <c r="I1785" s="91"/>
      <c r="J1785" s="91"/>
      <c r="K1785" s="91"/>
      <c r="L1785" s="91"/>
      <c r="M1785" s="91"/>
      <c r="N1785" s="91"/>
      <c r="O1785" s="92"/>
      <c r="Q1785" s="93"/>
      <c r="Z1785" s="94"/>
      <c r="AA1785" s="95"/>
      <c r="AC1785" s="93"/>
      <c r="AD1785" s="96"/>
      <c r="AE1785" s="96"/>
      <c r="AF1785" s="96"/>
      <c r="AG1785" s="97"/>
      <c r="AH1785" s="98"/>
      <c r="AI1785" s="81"/>
      <c r="AJ1785" s="81"/>
      <c r="AK1785" s="81"/>
    </row>
    <row r="1786" spans="9:37" x14ac:dyDescent="0.25">
      <c r="I1786" s="91"/>
      <c r="J1786" s="91"/>
      <c r="K1786" s="91"/>
      <c r="L1786" s="91"/>
      <c r="M1786" s="91"/>
      <c r="N1786" s="91"/>
      <c r="O1786" s="92"/>
      <c r="Q1786" s="93"/>
      <c r="Z1786" s="94"/>
      <c r="AA1786" s="95"/>
      <c r="AC1786" s="93"/>
      <c r="AD1786" s="96"/>
      <c r="AE1786" s="96"/>
      <c r="AF1786" s="96"/>
      <c r="AG1786" s="97"/>
      <c r="AH1786" s="98"/>
      <c r="AI1786" s="81"/>
      <c r="AJ1786" s="81"/>
      <c r="AK1786" s="81"/>
    </row>
    <row r="1787" spans="9:37" x14ac:dyDescent="0.25">
      <c r="I1787" s="91"/>
      <c r="J1787" s="91"/>
      <c r="K1787" s="91"/>
      <c r="L1787" s="91"/>
      <c r="M1787" s="91"/>
      <c r="N1787" s="91"/>
      <c r="O1787" s="92"/>
      <c r="Q1787" s="93"/>
      <c r="Z1787" s="94"/>
      <c r="AA1787" s="95"/>
      <c r="AC1787" s="93"/>
      <c r="AD1787" s="96"/>
      <c r="AE1787" s="96"/>
      <c r="AF1787" s="96"/>
      <c r="AG1787" s="97"/>
      <c r="AH1787" s="98"/>
      <c r="AI1787" s="81"/>
      <c r="AJ1787" s="81"/>
      <c r="AK1787" s="81"/>
    </row>
    <row r="1788" spans="9:37" x14ac:dyDescent="0.25">
      <c r="I1788" s="91"/>
      <c r="J1788" s="91"/>
      <c r="K1788" s="91"/>
      <c r="L1788" s="91"/>
      <c r="M1788" s="91"/>
      <c r="N1788" s="91"/>
      <c r="O1788" s="92"/>
      <c r="Q1788" s="93"/>
      <c r="Z1788" s="94"/>
      <c r="AA1788" s="95"/>
      <c r="AC1788" s="93"/>
      <c r="AD1788" s="96"/>
      <c r="AE1788" s="96"/>
      <c r="AF1788" s="96"/>
      <c r="AG1788" s="97"/>
      <c r="AH1788" s="98"/>
      <c r="AI1788" s="81"/>
      <c r="AJ1788" s="81"/>
      <c r="AK1788" s="81"/>
    </row>
    <row r="1789" spans="9:37" x14ac:dyDescent="0.25">
      <c r="I1789" s="91"/>
      <c r="J1789" s="91"/>
      <c r="K1789" s="91"/>
      <c r="L1789" s="91"/>
      <c r="M1789" s="91"/>
      <c r="N1789" s="91"/>
      <c r="O1789" s="92"/>
      <c r="Q1789" s="93"/>
      <c r="Z1789" s="94"/>
      <c r="AA1789" s="95"/>
      <c r="AC1789" s="93"/>
      <c r="AD1789" s="96"/>
      <c r="AE1789" s="96"/>
      <c r="AF1789" s="96"/>
      <c r="AG1789" s="97"/>
      <c r="AH1789" s="98"/>
      <c r="AI1789" s="81"/>
      <c r="AJ1789" s="81"/>
      <c r="AK1789" s="81"/>
    </row>
    <row r="1790" spans="9:37" x14ac:dyDescent="0.25">
      <c r="I1790" s="91"/>
      <c r="J1790" s="91"/>
      <c r="K1790" s="91"/>
      <c r="L1790" s="91"/>
      <c r="M1790" s="91"/>
      <c r="N1790" s="91"/>
      <c r="O1790" s="92"/>
      <c r="Q1790" s="93"/>
      <c r="Z1790" s="94"/>
      <c r="AA1790" s="95"/>
      <c r="AC1790" s="93"/>
      <c r="AD1790" s="96"/>
      <c r="AE1790" s="96"/>
      <c r="AF1790" s="96"/>
      <c r="AG1790" s="97"/>
      <c r="AH1790" s="98"/>
      <c r="AI1790" s="81"/>
      <c r="AJ1790" s="81"/>
      <c r="AK1790" s="81"/>
    </row>
    <row r="1791" spans="9:37" x14ac:dyDescent="0.25">
      <c r="I1791" s="91"/>
      <c r="J1791" s="91"/>
      <c r="K1791" s="91"/>
      <c r="L1791" s="91"/>
      <c r="M1791" s="91"/>
      <c r="N1791" s="91"/>
      <c r="O1791" s="92"/>
      <c r="Q1791" s="93"/>
      <c r="Z1791" s="94"/>
      <c r="AA1791" s="95"/>
      <c r="AC1791" s="93"/>
      <c r="AD1791" s="96"/>
      <c r="AE1791" s="96"/>
      <c r="AF1791" s="96"/>
      <c r="AG1791" s="97"/>
      <c r="AH1791" s="98"/>
      <c r="AI1791" s="81"/>
      <c r="AJ1791" s="81"/>
      <c r="AK1791" s="81"/>
    </row>
    <row r="1792" spans="9:37" x14ac:dyDescent="0.25">
      <c r="I1792" s="91"/>
      <c r="J1792" s="91"/>
      <c r="K1792" s="91"/>
      <c r="L1792" s="91"/>
      <c r="M1792" s="91"/>
      <c r="N1792" s="91"/>
      <c r="O1792" s="92"/>
      <c r="Q1792" s="93"/>
      <c r="Z1792" s="94"/>
      <c r="AA1792" s="95"/>
      <c r="AC1792" s="93"/>
      <c r="AD1792" s="96"/>
      <c r="AE1792" s="96"/>
      <c r="AF1792" s="96"/>
      <c r="AG1792" s="97"/>
      <c r="AH1792" s="98"/>
      <c r="AI1792" s="81"/>
      <c r="AJ1792" s="81"/>
      <c r="AK1792" s="81"/>
    </row>
    <row r="1793" spans="9:37" x14ac:dyDescent="0.25">
      <c r="I1793" s="91"/>
      <c r="J1793" s="91"/>
      <c r="K1793" s="91"/>
      <c r="L1793" s="91"/>
      <c r="M1793" s="91"/>
      <c r="N1793" s="91"/>
      <c r="O1793" s="92"/>
      <c r="Q1793" s="93"/>
      <c r="Z1793" s="94"/>
      <c r="AA1793" s="95"/>
      <c r="AC1793" s="93"/>
      <c r="AD1793" s="96"/>
      <c r="AE1793" s="96"/>
      <c r="AF1793" s="96"/>
      <c r="AG1793" s="97"/>
      <c r="AH1793" s="98"/>
      <c r="AI1793" s="81"/>
      <c r="AJ1793" s="81"/>
      <c r="AK1793" s="81"/>
    </row>
    <row r="1794" spans="9:37" x14ac:dyDescent="0.25">
      <c r="I1794" s="91"/>
      <c r="J1794" s="91"/>
      <c r="K1794" s="91"/>
      <c r="L1794" s="91"/>
      <c r="M1794" s="91"/>
      <c r="N1794" s="91"/>
      <c r="O1794" s="92"/>
      <c r="Q1794" s="93"/>
      <c r="Z1794" s="94"/>
      <c r="AA1794" s="95"/>
      <c r="AC1794" s="93"/>
      <c r="AD1794" s="96"/>
      <c r="AE1794" s="96"/>
      <c r="AF1794" s="96"/>
      <c r="AG1794" s="97"/>
      <c r="AH1794" s="98"/>
      <c r="AI1794" s="81"/>
      <c r="AJ1794" s="81"/>
      <c r="AK1794" s="81"/>
    </row>
    <row r="1795" spans="9:37" x14ac:dyDescent="0.25">
      <c r="I1795" s="91"/>
      <c r="J1795" s="91"/>
      <c r="K1795" s="91"/>
      <c r="L1795" s="91"/>
      <c r="M1795" s="91"/>
      <c r="N1795" s="91"/>
      <c r="O1795" s="92"/>
      <c r="Q1795" s="93"/>
      <c r="Z1795" s="94"/>
      <c r="AA1795" s="95"/>
      <c r="AC1795" s="93"/>
      <c r="AD1795" s="96"/>
      <c r="AE1795" s="96"/>
      <c r="AF1795" s="96"/>
      <c r="AG1795" s="97"/>
      <c r="AH1795" s="98"/>
      <c r="AI1795" s="81"/>
      <c r="AJ1795" s="81"/>
      <c r="AK1795" s="81"/>
    </row>
    <row r="1796" spans="9:37" x14ac:dyDescent="0.25">
      <c r="I1796" s="91"/>
      <c r="J1796" s="91"/>
      <c r="K1796" s="91"/>
      <c r="L1796" s="91"/>
      <c r="M1796" s="91"/>
      <c r="N1796" s="91"/>
      <c r="O1796" s="92"/>
      <c r="Q1796" s="93"/>
      <c r="Z1796" s="94"/>
      <c r="AA1796" s="95"/>
      <c r="AC1796" s="93"/>
      <c r="AD1796" s="96"/>
      <c r="AE1796" s="96"/>
      <c r="AF1796" s="96"/>
      <c r="AG1796" s="97"/>
      <c r="AH1796" s="98"/>
      <c r="AI1796" s="81"/>
      <c r="AJ1796" s="81"/>
      <c r="AK1796" s="81"/>
    </row>
    <row r="1797" spans="9:37" x14ac:dyDescent="0.25">
      <c r="I1797" s="91"/>
      <c r="J1797" s="91"/>
      <c r="K1797" s="91"/>
      <c r="L1797" s="91"/>
      <c r="M1797" s="91"/>
      <c r="N1797" s="91"/>
      <c r="O1797" s="92"/>
      <c r="Q1797" s="93"/>
      <c r="Z1797" s="94"/>
      <c r="AA1797" s="95"/>
      <c r="AC1797" s="93"/>
      <c r="AD1797" s="96"/>
      <c r="AE1797" s="96"/>
      <c r="AF1797" s="96"/>
      <c r="AG1797" s="97"/>
      <c r="AH1797" s="98"/>
      <c r="AI1797" s="81"/>
      <c r="AJ1797" s="81"/>
      <c r="AK1797" s="81"/>
    </row>
    <row r="1798" spans="9:37" x14ac:dyDescent="0.25">
      <c r="I1798" s="91"/>
      <c r="J1798" s="91"/>
      <c r="K1798" s="91"/>
      <c r="L1798" s="91"/>
      <c r="M1798" s="91"/>
      <c r="N1798" s="91"/>
      <c r="O1798" s="92"/>
      <c r="Q1798" s="93"/>
      <c r="Z1798" s="94"/>
      <c r="AA1798" s="95"/>
      <c r="AC1798" s="93"/>
      <c r="AD1798" s="96"/>
      <c r="AE1798" s="96"/>
      <c r="AF1798" s="96"/>
      <c r="AG1798" s="97"/>
      <c r="AH1798" s="98"/>
      <c r="AI1798" s="81"/>
      <c r="AJ1798" s="81"/>
      <c r="AK1798" s="81"/>
    </row>
    <row r="1799" spans="9:37" x14ac:dyDescent="0.25">
      <c r="I1799" s="91"/>
      <c r="J1799" s="91"/>
      <c r="K1799" s="91"/>
      <c r="L1799" s="91"/>
      <c r="M1799" s="91"/>
      <c r="N1799" s="91"/>
      <c r="O1799" s="92"/>
      <c r="Q1799" s="93"/>
      <c r="Z1799" s="94"/>
      <c r="AA1799" s="95"/>
      <c r="AC1799" s="93"/>
      <c r="AD1799" s="96"/>
      <c r="AE1799" s="96"/>
      <c r="AF1799" s="96"/>
      <c r="AG1799" s="97"/>
      <c r="AH1799" s="98"/>
      <c r="AI1799" s="81"/>
      <c r="AJ1799" s="81"/>
      <c r="AK1799" s="81"/>
    </row>
    <row r="1800" spans="9:37" x14ac:dyDescent="0.25">
      <c r="I1800" s="91"/>
      <c r="J1800" s="91"/>
      <c r="K1800" s="91"/>
      <c r="L1800" s="91"/>
      <c r="M1800" s="91"/>
      <c r="N1800" s="91"/>
      <c r="O1800" s="92"/>
      <c r="Q1800" s="93"/>
      <c r="Z1800" s="94"/>
      <c r="AA1800" s="95"/>
      <c r="AC1800" s="93"/>
      <c r="AD1800" s="96"/>
      <c r="AE1800" s="96"/>
      <c r="AF1800" s="96"/>
      <c r="AG1800" s="97"/>
      <c r="AH1800" s="98"/>
      <c r="AI1800" s="81"/>
      <c r="AJ1800" s="81"/>
      <c r="AK1800" s="81"/>
    </row>
    <row r="1801" spans="9:37" x14ac:dyDescent="0.25">
      <c r="I1801" s="91"/>
      <c r="J1801" s="91"/>
      <c r="K1801" s="91"/>
      <c r="L1801" s="91"/>
      <c r="M1801" s="91"/>
      <c r="N1801" s="91"/>
      <c r="O1801" s="92"/>
      <c r="Q1801" s="93"/>
      <c r="Z1801" s="94"/>
      <c r="AA1801" s="95"/>
      <c r="AC1801" s="93"/>
      <c r="AD1801" s="96"/>
      <c r="AE1801" s="96"/>
      <c r="AF1801" s="96"/>
      <c r="AG1801" s="97"/>
      <c r="AH1801" s="98"/>
      <c r="AI1801" s="81"/>
      <c r="AJ1801" s="81"/>
      <c r="AK1801" s="81"/>
    </row>
    <row r="1802" spans="9:37" x14ac:dyDescent="0.25">
      <c r="I1802" s="91"/>
      <c r="J1802" s="91"/>
      <c r="K1802" s="91"/>
      <c r="L1802" s="91"/>
      <c r="M1802" s="91"/>
      <c r="N1802" s="91"/>
      <c r="O1802" s="92"/>
      <c r="Q1802" s="93"/>
      <c r="Z1802" s="94"/>
      <c r="AA1802" s="95"/>
      <c r="AC1802" s="93"/>
      <c r="AD1802" s="96"/>
      <c r="AE1802" s="96"/>
      <c r="AF1802" s="96"/>
      <c r="AG1802" s="97"/>
      <c r="AH1802" s="98"/>
      <c r="AI1802" s="81"/>
      <c r="AJ1802" s="81"/>
      <c r="AK1802" s="81"/>
    </row>
    <row r="1803" spans="9:37" x14ac:dyDescent="0.25">
      <c r="I1803" s="91"/>
      <c r="J1803" s="91"/>
      <c r="K1803" s="91"/>
      <c r="L1803" s="91"/>
      <c r="M1803" s="91"/>
      <c r="N1803" s="91"/>
      <c r="O1803" s="92"/>
      <c r="Q1803" s="93"/>
      <c r="Z1803" s="94"/>
      <c r="AA1803" s="95"/>
      <c r="AC1803" s="93"/>
      <c r="AD1803" s="96"/>
      <c r="AE1803" s="96"/>
      <c r="AF1803" s="96"/>
      <c r="AG1803" s="97"/>
      <c r="AH1803" s="98"/>
      <c r="AI1803" s="81"/>
      <c r="AJ1803" s="81"/>
      <c r="AK1803" s="81"/>
    </row>
    <row r="1804" spans="9:37" x14ac:dyDescent="0.25">
      <c r="I1804" s="91"/>
      <c r="J1804" s="91"/>
      <c r="K1804" s="91"/>
      <c r="L1804" s="91"/>
      <c r="M1804" s="91"/>
      <c r="N1804" s="91"/>
      <c r="O1804" s="92"/>
      <c r="Q1804" s="93"/>
      <c r="Z1804" s="94"/>
      <c r="AA1804" s="95"/>
      <c r="AC1804" s="93"/>
      <c r="AD1804" s="96"/>
      <c r="AE1804" s="96"/>
      <c r="AF1804" s="96"/>
      <c r="AG1804" s="97"/>
      <c r="AH1804" s="98"/>
      <c r="AI1804" s="81"/>
      <c r="AJ1804" s="81"/>
      <c r="AK1804" s="81"/>
    </row>
    <row r="1805" spans="9:37" x14ac:dyDescent="0.25">
      <c r="I1805" s="91"/>
      <c r="J1805" s="91"/>
      <c r="K1805" s="91"/>
      <c r="L1805" s="91"/>
      <c r="M1805" s="91"/>
      <c r="N1805" s="91"/>
      <c r="O1805" s="92"/>
      <c r="Q1805" s="93"/>
      <c r="Z1805" s="94"/>
      <c r="AA1805" s="95"/>
      <c r="AC1805" s="93"/>
      <c r="AD1805" s="96"/>
      <c r="AE1805" s="96"/>
      <c r="AF1805" s="96"/>
      <c r="AG1805" s="97"/>
      <c r="AH1805" s="98"/>
      <c r="AI1805" s="81"/>
      <c r="AJ1805" s="81"/>
      <c r="AK1805" s="81"/>
    </row>
    <row r="1806" spans="9:37" x14ac:dyDescent="0.25">
      <c r="I1806" s="91"/>
      <c r="J1806" s="91"/>
      <c r="K1806" s="91"/>
      <c r="L1806" s="91"/>
      <c r="M1806" s="91"/>
      <c r="N1806" s="91"/>
      <c r="O1806" s="92"/>
      <c r="Q1806" s="93"/>
      <c r="Z1806" s="94"/>
      <c r="AA1806" s="95"/>
      <c r="AC1806" s="93"/>
      <c r="AD1806" s="96"/>
      <c r="AE1806" s="96"/>
      <c r="AF1806" s="96"/>
      <c r="AG1806" s="97"/>
      <c r="AH1806" s="98"/>
      <c r="AI1806" s="81"/>
      <c r="AJ1806" s="81"/>
      <c r="AK1806" s="81"/>
    </row>
    <row r="1807" spans="9:37" x14ac:dyDescent="0.25">
      <c r="I1807" s="91"/>
      <c r="J1807" s="91"/>
      <c r="K1807" s="91"/>
      <c r="L1807" s="91"/>
      <c r="M1807" s="91"/>
      <c r="N1807" s="91"/>
      <c r="O1807" s="92"/>
      <c r="Q1807" s="93"/>
      <c r="Z1807" s="94"/>
      <c r="AA1807" s="95"/>
      <c r="AC1807" s="93"/>
      <c r="AD1807" s="96"/>
      <c r="AE1807" s="96"/>
      <c r="AF1807" s="96"/>
      <c r="AG1807" s="97"/>
      <c r="AH1807" s="98"/>
      <c r="AI1807" s="81"/>
      <c r="AJ1807" s="81"/>
      <c r="AK1807" s="81"/>
    </row>
    <row r="1808" spans="9:37" x14ac:dyDescent="0.25">
      <c r="I1808" s="91"/>
      <c r="J1808" s="91"/>
      <c r="K1808" s="91"/>
      <c r="L1808" s="91"/>
      <c r="M1808" s="91"/>
      <c r="N1808" s="91"/>
      <c r="O1808" s="92"/>
      <c r="Q1808" s="93"/>
      <c r="Z1808" s="94"/>
      <c r="AA1808" s="95"/>
      <c r="AC1808" s="93"/>
      <c r="AD1808" s="96"/>
      <c r="AE1808" s="96"/>
      <c r="AF1808" s="96"/>
      <c r="AG1808" s="97"/>
      <c r="AH1808" s="98"/>
      <c r="AI1808" s="81"/>
      <c r="AJ1808" s="81"/>
      <c r="AK1808" s="81"/>
    </row>
    <row r="1809" spans="9:37" x14ac:dyDescent="0.25">
      <c r="I1809" s="91"/>
      <c r="J1809" s="91"/>
      <c r="K1809" s="91"/>
      <c r="L1809" s="91"/>
      <c r="M1809" s="91"/>
      <c r="N1809" s="91"/>
      <c r="O1809" s="92"/>
      <c r="Q1809" s="93"/>
      <c r="Z1809" s="94"/>
      <c r="AA1809" s="95"/>
      <c r="AC1809" s="93"/>
      <c r="AD1809" s="96"/>
      <c r="AE1809" s="96"/>
      <c r="AF1809" s="96"/>
      <c r="AG1809" s="97"/>
      <c r="AH1809" s="98"/>
      <c r="AI1809" s="81"/>
      <c r="AJ1809" s="81"/>
      <c r="AK1809" s="81"/>
    </row>
    <row r="1810" spans="9:37" x14ac:dyDescent="0.25">
      <c r="I1810" s="91"/>
      <c r="J1810" s="91"/>
      <c r="K1810" s="91"/>
      <c r="L1810" s="91"/>
      <c r="M1810" s="91"/>
      <c r="N1810" s="91"/>
      <c r="O1810" s="92"/>
      <c r="Q1810" s="93"/>
      <c r="Z1810" s="94"/>
      <c r="AA1810" s="95"/>
      <c r="AC1810" s="93"/>
      <c r="AD1810" s="96"/>
      <c r="AE1810" s="96"/>
      <c r="AF1810" s="96"/>
      <c r="AG1810" s="97"/>
      <c r="AH1810" s="98"/>
      <c r="AI1810" s="81"/>
      <c r="AJ1810" s="81"/>
      <c r="AK1810" s="81"/>
    </row>
    <row r="1811" spans="9:37" x14ac:dyDescent="0.25">
      <c r="I1811" s="91"/>
      <c r="J1811" s="91"/>
      <c r="K1811" s="91"/>
      <c r="L1811" s="91"/>
      <c r="M1811" s="91"/>
      <c r="N1811" s="91"/>
      <c r="O1811" s="92"/>
      <c r="Q1811" s="93"/>
      <c r="Z1811" s="94"/>
      <c r="AA1811" s="95"/>
      <c r="AC1811" s="93"/>
      <c r="AD1811" s="96"/>
      <c r="AE1811" s="96"/>
      <c r="AF1811" s="96"/>
      <c r="AG1811" s="97"/>
      <c r="AH1811" s="98"/>
      <c r="AI1811" s="81"/>
      <c r="AJ1811" s="81"/>
      <c r="AK1811" s="81"/>
    </row>
    <row r="1812" spans="9:37" x14ac:dyDescent="0.25">
      <c r="I1812" s="91"/>
      <c r="J1812" s="91"/>
      <c r="K1812" s="91"/>
      <c r="L1812" s="91"/>
      <c r="M1812" s="91"/>
      <c r="N1812" s="91"/>
      <c r="O1812" s="92"/>
      <c r="Q1812" s="93"/>
      <c r="Z1812" s="94"/>
      <c r="AA1812" s="95"/>
      <c r="AC1812" s="93"/>
      <c r="AD1812" s="96"/>
      <c r="AE1812" s="96"/>
      <c r="AF1812" s="96"/>
      <c r="AG1812" s="97"/>
      <c r="AH1812" s="98"/>
      <c r="AI1812" s="81"/>
      <c r="AJ1812" s="81"/>
      <c r="AK1812" s="81"/>
    </row>
    <row r="1813" spans="9:37" x14ac:dyDescent="0.25">
      <c r="I1813" s="91"/>
      <c r="J1813" s="91"/>
      <c r="K1813" s="91"/>
      <c r="L1813" s="91"/>
      <c r="M1813" s="91"/>
      <c r="N1813" s="91"/>
      <c r="O1813" s="92"/>
      <c r="Q1813" s="93"/>
      <c r="Z1813" s="94"/>
      <c r="AA1813" s="95"/>
      <c r="AC1813" s="93"/>
      <c r="AD1813" s="96"/>
      <c r="AE1813" s="96"/>
      <c r="AF1813" s="96"/>
      <c r="AG1813" s="97"/>
      <c r="AH1813" s="98"/>
      <c r="AI1813" s="81"/>
      <c r="AJ1813" s="81"/>
      <c r="AK1813" s="81"/>
    </row>
    <row r="1814" spans="9:37" x14ac:dyDescent="0.25">
      <c r="I1814" s="91"/>
      <c r="J1814" s="91"/>
      <c r="K1814" s="91"/>
      <c r="L1814" s="91"/>
      <c r="M1814" s="91"/>
      <c r="N1814" s="91"/>
      <c r="O1814" s="92"/>
      <c r="Q1814" s="93"/>
      <c r="Z1814" s="94"/>
      <c r="AA1814" s="95"/>
      <c r="AC1814" s="93"/>
      <c r="AD1814" s="96"/>
      <c r="AE1814" s="96"/>
      <c r="AF1814" s="96"/>
      <c r="AG1814" s="97"/>
      <c r="AH1814" s="98"/>
      <c r="AI1814" s="81"/>
      <c r="AJ1814" s="81"/>
      <c r="AK1814" s="81"/>
    </row>
    <row r="1815" spans="9:37" x14ac:dyDescent="0.25">
      <c r="I1815" s="91"/>
      <c r="J1815" s="91"/>
      <c r="K1815" s="91"/>
      <c r="L1815" s="91"/>
      <c r="M1815" s="91"/>
      <c r="N1815" s="91"/>
      <c r="O1815" s="92"/>
      <c r="Q1815" s="93"/>
      <c r="Z1815" s="94"/>
      <c r="AA1815" s="95"/>
      <c r="AC1815" s="93"/>
      <c r="AD1815" s="96"/>
      <c r="AE1815" s="96"/>
      <c r="AF1815" s="96"/>
      <c r="AG1815" s="97"/>
      <c r="AH1815" s="98"/>
      <c r="AI1815" s="81"/>
      <c r="AJ1815" s="81"/>
      <c r="AK1815" s="81"/>
    </row>
    <row r="1816" spans="9:37" x14ac:dyDescent="0.25">
      <c r="I1816" s="91"/>
      <c r="J1816" s="91"/>
      <c r="K1816" s="91"/>
      <c r="L1816" s="91"/>
      <c r="M1816" s="91"/>
      <c r="N1816" s="91"/>
      <c r="O1816" s="92"/>
      <c r="Q1816" s="93"/>
      <c r="Z1816" s="94"/>
      <c r="AA1816" s="95"/>
      <c r="AC1816" s="93"/>
      <c r="AD1816" s="96"/>
      <c r="AE1816" s="96"/>
      <c r="AF1816" s="96"/>
      <c r="AG1816" s="97"/>
      <c r="AH1816" s="98"/>
      <c r="AI1816" s="81"/>
      <c r="AJ1816" s="81"/>
      <c r="AK1816" s="81"/>
    </row>
    <row r="1817" spans="9:37" x14ac:dyDescent="0.25">
      <c r="I1817" s="91"/>
      <c r="J1817" s="91"/>
      <c r="K1817" s="91"/>
      <c r="L1817" s="91"/>
      <c r="M1817" s="91"/>
      <c r="N1817" s="91"/>
      <c r="O1817" s="92"/>
      <c r="Q1817" s="93"/>
      <c r="Z1817" s="94"/>
      <c r="AA1817" s="95"/>
      <c r="AC1817" s="93"/>
      <c r="AD1817" s="96"/>
      <c r="AE1817" s="96"/>
      <c r="AF1817" s="96"/>
      <c r="AG1817" s="97"/>
      <c r="AH1817" s="98"/>
      <c r="AI1817" s="81"/>
      <c r="AJ1817" s="81"/>
      <c r="AK1817" s="81"/>
    </row>
    <row r="1818" spans="9:37" x14ac:dyDescent="0.25">
      <c r="I1818" s="91"/>
      <c r="J1818" s="91"/>
      <c r="K1818" s="91"/>
      <c r="L1818" s="91"/>
      <c r="M1818" s="91"/>
      <c r="N1818" s="91"/>
      <c r="O1818" s="92"/>
      <c r="Q1818" s="93"/>
      <c r="Z1818" s="94"/>
      <c r="AA1818" s="95"/>
      <c r="AC1818" s="93"/>
      <c r="AD1818" s="96"/>
      <c r="AE1818" s="96"/>
      <c r="AF1818" s="96"/>
      <c r="AG1818" s="97"/>
      <c r="AH1818" s="98"/>
      <c r="AI1818" s="81"/>
      <c r="AJ1818" s="81"/>
      <c r="AK1818" s="81"/>
    </row>
    <row r="1819" spans="9:37" x14ac:dyDescent="0.25">
      <c r="I1819" s="91"/>
      <c r="J1819" s="91"/>
      <c r="K1819" s="91"/>
      <c r="L1819" s="91"/>
      <c r="M1819" s="91"/>
      <c r="N1819" s="91"/>
      <c r="O1819" s="92"/>
      <c r="Q1819" s="93"/>
      <c r="Z1819" s="94"/>
      <c r="AA1819" s="95"/>
      <c r="AC1819" s="93"/>
      <c r="AD1819" s="96"/>
      <c r="AE1819" s="96"/>
      <c r="AF1819" s="96"/>
      <c r="AG1819" s="97"/>
      <c r="AH1819" s="98"/>
      <c r="AI1819" s="81"/>
      <c r="AJ1819" s="81"/>
      <c r="AK1819" s="81"/>
    </row>
    <row r="1820" spans="9:37" x14ac:dyDescent="0.25">
      <c r="I1820" s="91"/>
      <c r="J1820" s="91"/>
      <c r="K1820" s="91"/>
      <c r="L1820" s="91"/>
      <c r="M1820" s="91"/>
      <c r="N1820" s="91"/>
      <c r="O1820" s="92"/>
      <c r="Q1820" s="93"/>
      <c r="Z1820" s="94"/>
      <c r="AA1820" s="95"/>
      <c r="AC1820" s="93"/>
      <c r="AD1820" s="96"/>
      <c r="AE1820" s="96"/>
      <c r="AF1820" s="96"/>
      <c r="AG1820" s="97"/>
      <c r="AH1820" s="98"/>
      <c r="AI1820" s="81"/>
      <c r="AJ1820" s="81"/>
      <c r="AK1820" s="81"/>
    </row>
    <row r="1821" spans="9:37" x14ac:dyDescent="0.25">
      <c r="I1821" s="91"/>
      <c r="J1821" s="91"/>
      <c r="K1821" s="91"/>
      <c r="L1821" s="91"/>
      <c r="M1821" s="91"/>
      <c r="N1821" s="91"/>
      <c r="O1821" s="92"/>
      <c r="Q1821" s="93"/>
      <c r="Z1821" s="94"/>
      <c r="AA1821" s="95"/>
      <c r="AC1821" s="93"/>
      <c r="AD1821" s="96"/>
      <c r="AE1821" s="96"/>
      <c r="AF1821" s="96"/>
      <c r="AG1821" s="97"/>
      <c r="AH1821" s="98"/>
      <c r="AI1821" s="81"/>
      <c r="AJ1821" s="81"/>
      <c r="AK1821" s="81"/>
    </row>
    <row r="1822" spans="9:37" x14ac:dyDescent="0.25">
      <c r="I1822" s="91"/>
      <c r="J1822" s="91"/>
      <c r="K1822" s="91"/>
      <c r="L1822" s="91"/>
      <c r="M1822" s="91"/>
      <c r="N1822" s="91"/>
      <c r="O1822" s="92"/>
      <c r="Q1822" s="93"/>
      <c r="Z1822" s="94"/>
      <c r="AA1822" s="95"/>
      <c r="AC1822" s="93"/>
      <c r="AD1822" s="96"/>
      <c r="AE1822" s="96"/>
      <c r="AF1822" s="96"/>
      <c r="AG1822" s="97"/>
      <c r="AH1822" s="98"/>
      <c r="AI1822" s="81"/>
      <c r="AJ1822" s="81"/>
      <c r="AK1822" s="81"/>
    </row>
    <row r="1823" spans="9:37" x14ac:dyDescent="0.25">
      <c r="I1823" s="91"/>
      <c r="J1823" s="91"/>
      <c r="K1823" s="91"/>
      <c r="L1823" s="91"/>
      <c r="M1823" s="91"/>
      <c r="N1823" s="91"/>
      <c r="O1823" s="92"/>
      <c r="Q1823" s="93"/>
      <c r="Z1823" s="94"/>
      <c r="AA1823" s="95"/>
      <c r="AC1823" s="93"/>
      <c r="AD1823" s="96"/>
      <c r="AE1823" s="96"/>
      <c r="AF1823" s="96"/>
      <c r="AG1823" s="97"/>
      <c r="AH1823" s="98"/>
      <c r="AI1823" s="81"/>
      <c r="AJ1823" s="81"/>
      <c r="AK1823" s="81"/>
    </row>
    <row r="1824" spans="9:37" x14ac:dyDescent="0.25">
      <c r="I1824" s="91"/>
      <c r="J1824" s="91"/>
      <c r="K1824" s="91"/>
      <c r="L1824" s="91"/>
      <c r="M1824" s="91"/>
      <c r="N1824" s="91"/>
      <c r="O1824" s="92"/>
      <c r="Q1824" s="93"/>
      <c r="Z1824" s="94"/>
      <c r="AA1824" s="95"/>
      <c r="AC1824" s="93"/>
      <c r="AD1824" s="96"/>
      <c r="AE1824" s="96"/>
      <c r="AF1824" s="96"/>
      <c r="AG1824" s="97"/>
      <c r="AH1824" s="98"/>
      <c r="AI1824" s="81"/>
      <c r="AJ1824" s="81"/>
      <c r="AK1824" s="81"/>
    </row>
    <row r="1825" spans="9:37" x14ac:dyDescent="0.25">
      <c r="I1825" s="91"/>
      <c r="J1825" s="91"/>
      <c r="K1825" s="91"/>
      <c r="L1825" s="91"/>
      <c r="M1825" s="91"/>
      <c r="N1825" s="91"/>
      <c r="O1825" s="92"/>
      <c r="Q1825" s="93"/>
      <c r="Z1825" s="94"/>
      <c r="AA1825" s="95"/>
      <c r="AC1825" s="93"/>
      <c r="AD1825" s="96"/>
      <c r="AE1825" s="96"/>
      <c r="AF1825" s="96"/>
      <c r="AG1825" s="97"/>
      <c r="AH1825" s="98"/>
      <c r="AI1825" s="81"/>
      <c r="AJ1825" s="81"/>
      <c r="AK1825" s="81"/>
    </row>
    <row r="1826" spans="9:37" x14ac:dyDescent="0.25">
      <c r="I1826" s="91"/>
      <c r="J1826" s="91"/>
      <c r="K1826" s="91"/>
      <c r="L1826" s="91"/>
      <c r="M1826" s="91"/>
      <c r="N1826" s="91"/>
      <c r="O1826" s="92"/>
      <c r="Q1826" s="93"/>
      <c r="Z1826" s="94"/>
      <c r="AA1826" s="95"/>
      <c r="AC1826" s="93"/>
      <c r="AD1826" s="96"/>
      <c r="AE1826" s="96"/>
      <c r="AF1826" s="96"/>
      <c r="AG1826" s="97"/>
      <c r="AH1826" s="98"/>
      <c r="AI1826" s="81"/>
      <c r="AJ1826" s="81"/>
      <c r="AK1826" s="81"/>
    </row>
    <row r="1827" spans="9:37" x14ac:dyDescent="0.25">
      <c r="I1827" s="91"/>
      <c r="J1827" s="91"/>
      <c r="K1827" s="91"/>
      <c r="L1827" s="91"/>
      <c r="M1827" s="91"/>
      <c r="N1827" s="91"/>
      <c r="O1827" s="92"/>
      <c r="Q1827" s="93"/>
      <c r="Z1827" s="94"/>
      <c r="AA1827" s="95"/>
      <c r="AC1827" s="93"/>
      <c r="AD1827" s="96"/>
      <c r="AE1827" s="96"/>
      <c r="AF1827" s="96"/>
      <c r="AG1827" s="97"/>
      <c r="AH1827" s="98"/>
      <c r="AI1827" s="81"/>
      <c r="AJ1827" s="81"/>
      <c r="AK1827" s="81"/>
    </row>
    <row r="1828" spans="9:37" x14ac:dyDescent="0.25">
      <c r="I1828" s="91"/>
      <c r="J1828" s="91"/>
      <c r="K1828" s="91"/>
      <c r="L1828" s="91"/>
      <c r="M1828" s="91"/>
      <c r="N1828" s="91"/>
      <c r="O1828" s="92"/>
      <c r="Q1828" s="93"/>
      <c r="Z1828" s="94"/>
      <c r="AA1828" s="95"/>
      <c r="AC1828" s="93"/>
      <c r="AD1828" s="96"/>
      <c r="AE1828" s="96"/>
      <c r="AF1828" s="96"/>
      <c r="AG1828" s="97"/>
      <c r="AH1828" s="98"/>
      <c r="AI1828" s="81"/>
      <c r="AJ1828" s="81"/>
      <c r="AK1828" s="81"/>
    </row>
    <row r="1829" spans="9:37" x14ac:dyDescent="0.25">
      <c r="I1829" s="91"/>
      <c r="J1829" s="91"/>
      <c r="K1829" s="91"/>
      <c r="L1829" s="91"/>
      <c r="M1829" s="91"/>
      <c r="N1829" s="91"/>
      <c r="O1829" s="92"/>
      <c r="Q1829" s="93"/>
      <c r="Z1829" s="94"/>
      <c r="AA1829" s="95"/>
      <c r="AC1829" s="93"/>
      <c r="AD1829" s="96"/>
      <c r="AE1829" s="96"/>
      <c r="AF1829" s="96"/>
      <c r="AG1829" s="97"/>
      <c r="AH1829" s="98"/>
      <c r="AI1829" s="81"/>
      <c r="AJ1829" s="81"/>
      <c r="AK1829" s="81"/>
    </row>
    <row r="1830" spans="9:37" x14ac:dyDescent="0.25">
      <c r="I1830" s="91"/>
      <c r="J1830" s="91"/>
      <c r="K1830" s="91"/>
      <c r="L1830" s="91"/>
      <c r="M1830" s="91"/>
      <c r="N1830" s="91"/>
      <c r="O1830" s="92"/>
      <c r="Q1830" s="93"/>
      <c r="Z1830" s="94"/>
      <c r="AA1830" s="95"/>
      <c r="AC1830" s="93"/>
      <c r="AD1830" s="96"/>
      <c r="AE1830" s="96"/>
      <c r="AF1830" s="96"/>
      <c r="AG1830" s="97"/>
      <c r="AH1830" s="98"/>
      <c r="AI1830" s="81"/>
      <c r="AJ1830" s="81"/>
      <c r="AK1830" s="81"/>
    </row>
    <row r="1831" spans="9:37" x14ac:dyDescent="0.25">
      <c r="I1831" s="91"/>
      <c r="J1831" s="91"/>
      <c r="K1831" s="91"/>
      <c r="L1831" s="91"/>
      <c r="M1831" s="91"/>
      <c r="N1831" s="91"/>
      <c r="O1831" s="92"/>
      <c r="Q1831" s="93"/>
      <c r="Z1831" s="94"/>
      <c r="AA1831" s="95"/>
      <c r="AC1831" s="93"/>
      <c r="AD1831" s="96"/>
      <c r="AE1831" s="96"/>
      <c r="AF1831" s="96"/>
      <c r="AG1831" s="97"/>
      <c r="AH1831" s="98"/>
      <c r="AI1831" s="81"/>
      <c r="AJ1831" s="81"/>
      <c r="AK1831" s="81"/>
    </row>
    <row r="1832" spans="9:37" x14ac:dyDescent="0.25">
      <c r="I1832" s="91"/>
      <c r="J1832" s="91"/>
      <c r="K1832" s="91"/>
      <c r="L1832" s="91"/>
      <c r="M1832" s="91"/>
      <c r="N1832" s="91"/>
      <c r="O1832" s="92"/>
      <c r="Q1832" s="93"/>
      <c r="Z1832" s="94"/>
      <c r="AA1832" s="95"/>
      <c r="AC1832" s="93"/>
      <c r="AD1832" s="96"/>
      <c r="AE1832" s="96"/>
      <c r="AF1832" s="96"/>
      <c r="AG1832" s="97"/>
      <c r="AH1832" s="98"/>
      <c r="AI1832" s="81"/>
      <c r="AJ1832" s="81"/>
      <c r="AK1832" s="81"/>
    </row>
    <row r="1833" spans="9:37" x14ac:dyDescent="0.25">
      <c r="I1833" s="91"/>
      <c r="J1833" s="91"/>
      <c r="K1833" s="91"/>
      <c r="L1833" s="91"/>
      <c r="M1833" s="91"/>
      <c r="N1833" s="91"/>
      <c r="O1833" s="92"/>
      <c r="Q1833" s="93"/>
      <c r="Z1833" s="94"/>
      <c r="AA1833" s="95"/>
      <c r="AC1833" s="93"/>
      <c r="AD1833" s="96"/>
      <c r="AE1833" s="96"/>
      <c r="AF1833" s="96"/>
      <c r="AG1833" s="97"/>
      <c r="AH1833" s="98"/>
      <c r="AI1833" s="81"/>
      <c r="AJ1833" s="81"/>
      <c r="AK1833" s="81"/>
    </row>
    <row r="1834" spans="9:37" x14ac:dyDescent="0.25">
      <c r="I1834" s="91"/>
      <c r="J1834" s="91"/>
      <c r="K1834" s="91"/>
      <c r="L1834" s="91"/>
      <c r="M1834" s="91"/>
      <c r="N1834" s="91"/>
      <c r="O1834" s="92"/>
      <c r="Q1834" s="93"/>
      <c r="Z1834" s="94"/>
      <c r="AA1834" s="95"/>
      <c r="AC1834" s="93"/>
      <c r="AD1834" s="96"/>
      <c r="AE1834" s="96"/>
      <c r="AF1834" s="96"/>
      <c r="AG1834" s="97"/>
      <c r="AH1834" s="98"/>
      <c r="AI1834" s="81"/>
      <c r="AJ1834" s="81"/>
      <c r="AK1834" s="81"/>
    </row>
    <row r="1835" spans="9:37" x14ac:dyDescent="0.25">
      <c r="I1835" s="91"/>
      <c r="J1835" s="91"/>
      <c r="K1835" s="91"/>
      <c r="L1835" s="91"/>
      <c r="M1835" s="91"/>
      <c r="N1835" s="91"/>
      <c r="O1835" s="92"/>
      <c r="Q1835" s="93"/>
      <c r="Z1835" s="94"/>
      <c r="AA1835" s="95"/>
      <c r="AC1835" s="93"/>
      <c r="AD1835" s="96"/>
      <c r="AE1835" s="96"/>
      <c r="AF1835" s="96"/>
      <c r="AG1835" s="97"/>
      <c r="AH1835" s="98"/>
      <c r="AI1835" s="81"/>
      <c r="AJ1835" s="81"/>
      <c r="AK1835" s="81"/>
    </row>
    <row r="1836" spans="9:37" x14ac:dyDescent="0.25">
      <c r="I1836" s="91"/>
      <c r="J1836" s="91"/>
      <c r="K1836" s="91"/>
      <c r="L1836" s="91"/>
      <c r="M1836" s="91"/>
      <c r="N1836" s="91"/>
      <c r="O1836" s="92"/>
      <c r="Q1836" s="93"/>
      <c r="Z1836" s="94"/>
      <c r="AA1836" s="95"/>
      <c r="AC1836" s="93"/>
      <c r="AD1836" s="96"/>
      <c r="AE1836" s="96"/>
      <c r="AF1836" s="96"/>
      <c r="AG1836" s="97"/>
      <c r="AH1836" s="98"/>
      <c r="AI1836" s="81"/>
      <c r="AJ1836" s="81"/>
      <c r="AK1836" s="81"/>
    </row>
    <row r="1837" spans="9:37" x14ac:dyDescent="0.25">
      <c r="I1837" s="91"/>
      <c r="J1837" s="91"/>
      <c r="K1837" s="91"/>
      <c r="L1837" s="91"/>
      <c r="M1837" s="91"/>
      <c r="N1837" s="91"/>
      <c r="O1837" s="92"/>
      <c r="Q1837" s="93"/>
      <c r="Z1837" s="94"/>
      <c r="AA1837" s="95"/>
      <c r="AC1837" s="93"/>
      <c r="AD1837" s="96"/>
      <c r="AE1837" s="96"/>
      <c r="AF1837" s="96"/>
      <c r="AG1837" s="97"/>
      <c r="AH1837" s="98"/>
      <c r="AI1837" s="81"/>
      <c r="AJ1837" s="81"/>
      <c r="AK1837" s="81"/>
    </row>
    <row r="1838" spans="9:37" x14ac:dyDescent="0.25">
      <c r="I1838" s="91"/>
      <c r="J1838" s="91"/>
      <c r="K1838" s="91"/>
      <c r="L1838" s="91"/>
      <c r="M1838" s="91"/>
      <c r="N1838" s="91"/>
      <c r="O1838" s="92"/>
      <c r="Q1838" s="93"/>
      <c r="Z1838" s="94"/>
      <c r="AA1838" s="95"/>
      <c r="AC1838" s="93"/>
      <c r="AD1838" s="96"/>
      <c r="AE1838" s="96"/>
      <c r="AF1838" s="96"/>
      <c r="AG1838" s="97"/>
      <c r="AH1838" s="98"/>
      <c r="AI1838" s="81"/>
      <c r="AJ1838" s="81"/>
      <c r="AK1838" s="81"/>
    </row>
    <row r="1839" spans="9:37" x14ac:dyDescent="0.25">
      <c r="I1839" s="91"/>
      <c r="J1839" s="91"/>
      <c r="K1839" s="91"/>
      <c r="L1839" s="91"/>
      <c r="M1839" s="91"/>
      <c r="N1839" s="91"/>
      <c r="O1839" s="92"/>
      <c r="Q1839" s="93"/>
      <c r="Z1839" s="94"/>
      <c r="AA1839" s="95"/>
      <c r="AC1839" s="93"/>
      <c r="AD1839" s="96"/>
      <c r="AE1839" s="96"/>
      <c r="AF1839" s="96"/>
      <c r="AG1839" s="97"/>
      <c r="AH1839" s="98"/>
      <c r="AI1839" s="81"/>
      <c r="AJ1839" s="81"/>
      <c r="AK1839" s="81"/>
    </row>
    <row r="1840" spans="9:37" x14ac:dyDescent="0.25">
      <c r="I1840" s="91"/>
      <c r="J1840" s="91"/>
      <c r="K1840" s="91"/>
      <c r="L1840" s="91"/>
      <c r="M1840" s="91"/>
      <c r="N1840" s="91"/>
      <c r="O1840" s="92"/>
      <c r="Q1840" s="93"/>
      <c r="Z1840" s="94"/>
      <c r="AA1840" s="95"/>
      <c r="AC1840" s="93"/>
      <c r="AD1840" s="96"/>
      <c r="AE1840" s="96"/>
      <c r="AF1840" s="96"/>
      <c r="AG1840" s="97"/>
      <c r="AH1840" s="98"/>
      <c r="AI1840" s="81"/>
      <c r="AJ1840" s="81"/>
      <c r="AK1840" s="81"/>
    </row>
    <row r="1841" spans="9:37" x14ac:dyDescent="0.25">
      <c r="I1841" s="91"/>
      <c r="J1841" s="91"/>
      <c r="K1841" s="91"/>
      <c r="L1841" s="91"/>
      <c r="M1841" s="91"/>
      <c r="N1841" s="91"/>
      <c r="O1841" s="92"/>
      <c r="Q1841" s="93"/>
      <c r="Z1841" s="94"/>
      <c r="AA1841" s="95"/>
      <c r="AC1841" s="93"/>
      <c r="AD1841" s="96"/>
      <c r="AE1841" s="96"/>
      <c r="AF1841" s="96"/>
      <c r="AG1841" s="97"/>
      <c r="AH1841" s="98"/>
      <c r="AI1841" s="81"/>
      <c r="AJ1841" s="81"/>
      <c r="AK1841" s="81"/>
    </row>
    <row r="1842" spans="9:37" x14ac:dyDescent="0.25">
      <c r="I1842" s="91"/>
      <c r="J1842" s="91"/>
      <c r="K1842" s="91"/>
      <c r="L1842" s="91"/>
      <c r="M1842" s="91"/>
      <c r="N1842" s="91"/>
      <c r="O1842" s="92"/>
      <c r="Q1842" s="93"/>
      <c r="Z1842" s="94"/>
      <c r="AA1842" s="95"/>
      <c r="AC1842" s="93"/>
      <c r="AD1842" s="96"/>
      <c r="AE1842" s="96"/>
      <c r="AF1842" s="96"/>
      <c r="AG1842" s="97"/>
      <c r="AH1842" s="98"/>
      <c r="AI1842" s="81"/>
      <c r="AJ1842" s="81"/>
      <c r="AK1842" s="81"/>
    </row>
    <row r="1843" spans="9:37" x14ac:dyDescent="0.25">
      <c r="I1843" s="91"/>
      <c r="J1843" s="91"/>
      <c r="K1843" s="91"/>
      <c r="L1843" s="91"/>
      <c r="M1843" s="91"/>
      <c r="N1843" s="91"/>
      <c r="O1843" s="92"/>
      <c r="Q1843" s="93"/>
      <c r="Z1843" s="94"/>
      <c r="AA1843" s="95"/>
      <c r="AC1843" s="93"/>
      <c r="AD1843" s="96"/>
      <c r="AE1843" s="96"/>
      <c r="AF1843" s="96"/>
      <c r="AG1843" s="97"/>
      <c r="AH1843" s="98"/>
      <c r="AI1843" s="81"/>
      <c r="AJ1843" s="81"/>
      <c r="AK1843" s="81"/>
    </row>
    <row r="1844" spans="9:37" x14ac:dyDescent="0.25">
      <c r="I1844" s="91"/>
      <c r="J1844" s="91"/>
      <c r="K1844" s="91"/>
      <c r="L1844" s="91"/>
      <c r="M1844" s="91"/>
      <c r="N1844" s="91"/>
      <c r="O1844" s="92"/>
      <c r="Q1844" s="93"/>
      <c r="Z1844" s="94"/>
      <c r="AA1844" s="95"/>
      <c r="AC1844" s="93"/>
      <c r="AD1844" s="96"/>
      <c r="AE1844" s="96"/>
      <c r="AF1844" s="96"/>
      <c r="AG1844" s="97"/>
      <c r="AH1844" s="98"/>
      <c r="AI1844" s="81"/>
      <c r="AJ1844" s="81"/>
      <c r="AK1844" s="81"/>
    </row>
    <row r="1845" spans="9:37" x14ac:dyDescent="0.25">
      <c r="I1845" s="91"/>
      <c r="J1845" s="91"/>
      <c r="K1845" s="91"/>
      <c r="L1845" s="91"/>
      <c r="M1845" s="91"/>
      <c r="N1845" s="91"/>
      <c r="O1845" s="92"/>
      <c r="Q1845" s="93"/>
      <c r="Z1845" s="94"/>
      <c r="AA1845" s="95"/>
      <c r="AC1845" s="93"/>
      <c r="AD1845" s="96"/>
      <c r="AE1845" s="96"/>
      <c r="AF1845" s="96"/>
      <c r="AG1845" s="97"/>
      <c r="AH1845" s="98"/>
      <c r="AI1845" s="81"/>
      <c r="AJ1845" s="81"/>
      <c r="AK1845" s="81"/>
    </row>
    <row r="1846" spans="9:37" x14ac:dyDescent="0.25">
      <c r="I1846" s="91"/>
      <c r="J1846" s="91"/>
      <c r="K1846" s="91"/>
      <c r="L1846" s="91"/>
      <c r="M1846" s="91"/>
      <c r="N1846" s="91"/>
      <c r="O1846" s="92"/>
      <c r="Q1846" s="93"/>
      <c r="Z1846" s="94"/>
      <c r="AA1846" s="95"/>
      <c r="AC1846" s="93"/>
      <c r="AD1846" s="96"/>
      <c r="AE1846" s="96"/>
      <c r="AF1846" s="96"/>
      <c r="AG1846" s="97"/>
      <c r="AH1846" s="98"/>
      <c r="AI1846" s="81"/>
      <c r="AJ1846" s="81"/>
      <c r="AK1846" s="81"/>
    </row>
    <row r="1847" spans="9:37" x14ac:dyDescent="0.25">
      <c r="I1847" s="91"/>
      <c r="J1847" s="91"/>
      <c r="K1847" s="91"/>
      <c r="L1847" s="91"/>
      <c r="M1847" s="91"/>
      <c r="N1847" s="91"/>
      <c r="O1847" s="92"/>
      <c r="Q1847" s="93"/>
      <c r="Z1847" s="94"/>
      <c r="AA1847" s="95"/>
      <c r="AC1847" s="93"/>
      <c r="AD1847" s="96"/>
      <c r="AE1847" s="96"/>
      <c r="AF1847" s="96"/>
      <c r="AG1847" s="97"/>
      <c r="AH1847" s="98"/>
      <c r="AI1847" s="81"/>
      <c r="AJ1847" s="81"/>
      <c r="AK1847" s="81"/>
    </row>
    <row r="1848" spans="9:37" x14ac:dyDescent="0.25">
      <c r="I1848" s="91"/>
      <c r="J1848" s="91"/>
      <c r="K1848" s="91"/>
      <c r="L1848" s="91"/>
      <c r="M1848" s="91"/>
      <c r="N1848" s="91"/>
      <c r="O1848" s="92"/>
      <c r="Q1848" s="93"/>
      <c r="Z1848" s="94"/>
      <c r="AA1848" s="95"/>
      <c r="AC1848" s="93"/>
      <c r="AD1848" s="96"/>
      <c r="AE1848" s="96"/>
      <c r="AF1848" s="96"/>
      <c r="AG1848" s="97"/>
      <c r="AH1848" s="98"/>
      <c r="AI1848" s="81"/>
      <c r="AJ1848" s="81"/>
      <c r="AK1848" s="81"/>
    </row>
    <row r="1849" spans="9:37" x14ac:dyDescent="0.25">
      <c r="I1849" s="91"/>
      <c r="J1849" s="91"/>
      <c r="K1849" s="91"/>
      <c r="L1849" s="91"/>
      <c r="M1849" s="91"/>
      <c r="N1849" s="91"/>
      <c r="O1849" s="92"/>
      <c r="Q1849" s="93"/>
      <c r="Z1849" s="94"/>
      <c r="AA1849" s="95"/>
      <c r="AC1849" s="93"/>
      <c r="AD1849" s="96"/>
      <c r="AE1849" s="96"/>
      <c r="AF1849" s="96"/>
      <c r="AG1849" s="97"/>
      <c r="AH1849" s="98"/>
      <c r="AI1849" s="81"/>
      <c r="AJ1849" s="81"/>
      <c r="AK1849" s="81"/>
    </row>
    <row r="1850" spans="9:37" x14ac:dyDescent="0.25">
      <c r="I1850" s="91"/>
      <c r="J1850" s="91"/>
      <c r="K1850" s="91"/>
      <c r="L1850" s="91"/>
      <c r="M1850" s="91"/>
      <c r="N1850" s="91"/>
      <c r="O1850" s="92"/>
      <c r="Q1850" s="93"/>
      <c r="Z1850" s="94"/>
      <c r="AA1850" s="95"/>
      <c r="AC1850" s="93"/>
      <c r="AD1850" s="96"/>
      <c r="AE1850" s="96"/>
      <c r="AF1850" s="96"/>
      <c r="AG1850" s="97"/>
      <c r="AH1850" s="98"/>
      <c r="AI1850" s="81"/>
      <c r="AJ1850" s="81"/>
      <c r="AK1850" s="81"/>
    </row>
    <row r="1851" spans="9:37" x14ac:dyDescent="0.25">
      <c r="I1851" s="91"/>
      <c r="J1851" s="91"/>
      <c r="K1851" s="91"/>
      <c r="L1851" s="91"/>
      <c r="M1851" s="91"/>
      <c r="N1851" s="91"/>
      <c r="O1851" s="92"/>
      <c r="Q1851" s="93"/>
      <c r="Z1851" s="94"/>
      <c r="AA1851" s="95"/>
      <c r="AC1851" s="93"/>
      <c r="AD1851" s="96"/>
      <c r="AE1851" s="96"/>
      <c r="AF1851" s="96"/>
      <c r="AG1851" s="97"/>
      <c r="AH1851" s="98"/>
      <c r="AI1851" s="81"/>
      <c r="AJ1851" s="81"/>
      <c r="AK1851" s="81"/>
    </row>
    <row r="1852" spans="9:37" x14ac:dyDescent="0.25">
      <c r="I1852" s="91"/>
      <c r="J1852" s="91"/>
      <c r="K1852" s="91"/>
      <c r="L1852" s="91"/>
      <c r="M1852" s="91"/>
      <c r="N1852" s="91"/>
      <c r="O1852" s="92"/>
      <c r="Q1852" s="93"/>
      <c r="Z1852" s="94"/>
      <c r="AA1852" s="95"/>
      <c r="AC1852" s="93"/>
      <c r="AD1852" s="96"/>
      <c r="AE1852" s="96"/>
      <c r="AF1852" s="96"/>
      <c r="AG1852" s="97"/>
      <c r="AH1852" s="98"/>
      <c r="AI1852" s="81"/>
      <c r="AJ1852" s="81"/>
      <c r="AK1852" s="81"/>
    </row>
    <row r="1853" spans="9:37" x14ac:dyDescent="0.25">
      <c r="I1853" s="91"/>
      <c r="J1853" s="91"/>
      <c r="K1853" s="91"/>
      <c r="L1853" s="91"/>
      <c r="M1853" s="91"/>
      <c r="N1853" s="91"/>
      <c r="O1853" s="92"/>
      <c r="Q1853" s="93"/>
      <c r="Z1853" s="94"/>
      <c r="AA1853" s="95"/>
      <c r="AC1853" s="93"/>
      <c r="AD1853" s="96"/>
      <c r="AE1853" s="96"/>
      <c r="AF1853" s="96"/>
      <c r="AG1853" s="97"/>
      <c r="AH1853" s="98"/>
      <c r="AI1853" s="81"/>
      <c r="AJ1853" s="81"/>
      <c r="AK1853" s="81"/>
    </row>
    <row r="1854" spans="9:37" x14ac:dyDescent="0.25">
      <c r="I1854" s="91"/>
      <c r="J1854" s="91"/>
      <c r="K1854" s="91"/>
      <c r="L1854" s="91"/>
      <c r="M1854" s="91"/>
      <c r="N1854" s="91"/>
      <c r="O1854" s="92"/>
      <c r="Q1854" s="93"/>
      <c r="Z1854" s="94"/>
      <c r="AA1854" s="95"/>
      <c r="AC1854" s="93"/>
      <c r="AD1854" s="96"/>
      <c r="AE1854" s="96"/>
      <c r="AF1854" s="96"/>
      <c r="AG1854" s="97"/>
      <c r="AH1854" s="98"/>
      <c r="AI1854" s="81"/>
      <c r="AJ1854" s="81"/>
      <c r="AK1854" s="81"/>
    </row>
    <row r="1855" spans="9:37" x14ac:dyDescent="0.25">
      <c r="I1855" s="91"/>
      <c r="J1855" s="91"/>
      <c r="K1855" s="91"/>
      <c r="L1855" s="91"/>
      <c r="M1855" s="91"/>
      <c r="N1855" s="91"/>
      <c r="O1855" s="92"/>
      <c r="Q1855" s="93"/>
      <c r="Z1855" s="94"/>
      <c r="AA1855" s="95"/>
      <c r="AC1855" s="93"/>
      <c r="AD1855" s="96"/>
      <c r="AE1855" s="96"/>
      <c r="AF1855" s="96"/>
      <c r="AG1855" s="97"/>
      <c r="AH1855" s="98"/>
      <c r="AI1855" s="81"/>
      <c r="AJ1855" s="81"/>
      <c r="AK1855" s="81"/>
    </row>
    <row r="1856" spans="9:37" x14ac:dyDescent="0.25">
      <c r="I1856" s="91"/>
      <c r="J1856" s="91"/>
      <c r="K1856" s="91"/>
      <c r="L1856" s="91"/>
      <c r="M1856" s="91"/>
      <c r="N1856" s="91"/>
      <c r="O1856" s="92"/>
      <c r="Q1856" s="93"/>
      <c r="Z1856" s="94"/>
      <c r="AA1856" s="95"/>
      <c r="AC1856" s="93"/>
      <c r="AD1856" s="96"/>
      <c r="AE1856" s="96"/>
      <c r="AF1856" s="96"/>
      <c r="AG1856" s="97"/>
      <c r="AH1856" s="98"/>
      <c r="AI1856" s="81"/>
      <c r="AJ1856" s="81"/>
      <c r="AK1856" s="81"/>
    </row>
    <row r="1857" spans="9:37" x14ac:dyDescent="0.25">
      <c r="I1857" s="91"/>
      <c r="J1857" s="91"/>
      <c r="K1857" s="91"/>
      <c r="L1857" s="91"/>
      <c r="M1857" s="91"/>
      <c r="N1857" s="91"/>
      <c r="O1857" s="92"/>
      <c r="Q1857" s="93"/>
      <c r="Z1857" s="94"/>
      <c r="AA1857" s="95"/>
      <c r="AC1857" s="93"/>
      <c r="AD1857" s="96"/>
      <c r="AE1857" s="96"/>
      <c r="AF1857" s="96"/>
      <c r="AG1857" s="97"/>
      <c r="AH1857" s="98"/>
      <c r="AI1857" s="81"/>
      <c r="AJ1857" s="81"/>
      <c r="AK1857" s="81"/>
    </row>
    <row r="1858" spans="9:37" x14ac:dyDescent="0.25">
      <c r="I1858" s="91"/>
      <c r="J1858" s="91"/>
      <c r="K1858" s="91"/>
      <c r="L1858" s="91"/>
      <c r="M1858" s="91"/>
      <c r="N1858" s="91"/>
      <c r="O1858" s="92"/>
      <c r="Q1858" s="93"/>
      <c r="Z1858" s="94"/>
      <c r="AA1858" s="95"/>
      <c r="AC1858" s="93"/>
      <c r="AD1858" s="96"/>
      <c r="AE1858" s="96"/>
      <c r="AF1858" s="96"/>
      <c r="AG1858" s="97"/>
      <c r="AH1858" s="98"/>
      <c r="AI1858" s="81"/>
      <c r="AJ1858" s="81"/>
      <c r="AK1858" s="81"/>
    </row>
    <row r="1859" spans="9:37" x14ac:dyDescent="0.25">
      <c r="I1859" s="91"/>
      <c r="J1859" s="91"/>
      <c r="K1859" s="91"/>
      <c r="L1859" s="91"/>
      <c r="M1859" s="91"/>
      <c r="N1859" s="91"/>
      <c r="O1859" s="92"/>
      <c r="Q1859" s="93"/>
      <c r="Z1859" s="94"/>
      <c r="AA1859" s="95"/>
      <c r="AC1859" s="93"/>
      <c r="AD1859" s="96"/>
      <c r="AE1859" s="96"/>
      <c r="AF1859" s="96"/>
      <c r="AG1859" s="97"/>
      <c r="AH1859" s="98"/>
      <c r="AI1859" s="81"/>
      <c r="AJ1859" s="81"/>
      <c r="AK1859" s="81"/>
    </row>
    <row r="1860" spans="9:37" x14ac:dyDescent="0.25">
      <c r="I1860" s="91"/>
      <c r="J1860" s="91"/>
      <c r="K1860" s="91"/>
      <c r="L1860" s="91"/>
      <c r="M1860" s="91"/>
      <c r="N1860" s="91"/>
      <c r="O1860" s="92"/>
      <c r="Q1860" s="93"/>
      <c r="Z1860" s="94"/>
      <c r="AA1860" s="95"/>
      <c r="AC1860" s="93"/>
      <c r="AD1860" s="96"/>
      <c r="AE1860" s="96"/>
      <c r="AF1860" s="96"/>
      <c r="AG1860" s="97"/>
      <c r="AH1860" s="98"/>
      <c r="AI1860" s="81"/>
      <c r="AJ1860" s="81"/>
      <c r="AK1860" s="81"/>
    </row>
    <row r="1861" spans="9:37" x14ac:dyDescent="0.25">
      <c r="I1861" s="91"/>
      <c r="J1861" s="91"/>
      <c r="K1861" s="91"/>
      <c r="L1861" s="91"/>
      <c r="M1861" s="91"/>
      <c r="N1861" s="91"/>
      <c r="O1861" s="92"/>
      <c r="Q1861" s="93"/>
      <c r="Z1861" s="94"/>
      <c r="AA1861" s="95"/>
      <c r="AC1861" s="93"/>
      <c r="AD1861" s="96"/>
      <c r="AE1861" s="96"/>
      <c r="AF1861" s="96"/>
      <c r="AG1861" s="97"/>
      <c r="AH1861" s="98"/>
      <c r="AI1861" s="81"/>
      <c r="AJ1861" s="81"/>
      <c r="AK1861" s="81"/>
    </row>
    <row r="1862" spans="9:37" x14ac:dyDescent="0.25">
      <c r="I1862" s="91"/>
      <c r="J1862" s="91"/>
      <c r="K1862" s="91"/>
      <c r="L1862" s="91"/>
      <c r="M1862" s="91"/>
      <c r="N1862" s="91"/>
      <c r="O1862" s="92"/>
      <c r="Q1862" s="93"/>
      <c r="Z1862" s="94"/>
      <c r="AA1862" s="95"/>
      <c r="AC1862" s="93"/>
      <c r="AD1862" s="96"/>
      <c r="AE1862" s="96"/>
      <c r="AF1862" s="96"/>
      <c r="AG1862" s="97"/>
      <c r="AH1862" s="98"/>
      <c r="AI1862" s="81"/>
      <c r="AJ1862" s="81"/>
      <c r="AK1862" s="81"/>
    </row>
    <row r="1863" spans="9:37" x14ac:dyDescent="0.25">
      <c r="I1863" s="91"/>
      <c r="J1863" s="91"/>
      <c r="K1863" s="91"/>
      <c r="L1863" s="91"/>
      <c r="M1863" s="91"/>
      <c r="N1863" s="91"/>
      <c r="O1863" s="92"/>
      <c r="Q1863" s="93"/>
      <c r="Z1863" s="94"/>
      <c r="AA1863" s="95"/>
      <c r="AC1863" s="93"/>
      <c r="AD1863" s="96"/>
      <c r="AE1863" s="96"/>
      <c r="AF1863" s="96"/>
      <c r="AG1863" s="97"/>
      <c r="AH1863" s="98"/>
      <c r="AI1863" s="81"/>
      <c r="AJ1863" s="81"/>
      <c r="AK1863" s="81"/>
    </row>
    <row r="1864" spans="9:37" x14ac:dyDescent="0.25">
      <c r="I1864" s="91"/>
      <c r="J1864" s="91"/>
      <c r="K1864" s="91"/>
      <c r="L1864" s="91"/>
      <c r="M1864" s="91"/>
      <c r="N1864" s="91"/>
      <c r="O1864" s="92"/>
      <c r="Q1864" s="93"/>
      <c r="Z1864" s="94"/>
      <c r="AA1864" s="95"/>
      <c r="AC1864" s="93"/>
      <c r="AD1864" s="96"/>
      <c r="AE1864" s="96"/>
      <c r="AF1864" s="96"/>
      <c r="AG1864" s="97"/>
      <c r="AH1864" s="98"/>
      <c r="AI1864" s="81"/>
      <c r="AJ1864" s="81"/>
      <c r="AK1864" s="81"/>
    </row>
    <row r="1865" spans="9:37" x14ac:dyDescent="0.25">
      <c r="I1865" s="91"/>
      <c r="J1865" s="91"/>
      <c r="K1865" s="91"/>
      <c r="L1865" s="91"/>
      <c r="M1865" s="91"/>
      <c r="N1865" s="91"/>
      <c r="O1865" s="92"/>
      <c r="Q1865" s="93"/>
      <c r="Z1865" s="94"/>
      <c r="AA1865" s="95"/>
      <c r="AC1865" s="93"/>
      <c r="AD1865" s="96"/>
      <c r="AE1865" s="96"/>
      <c r="AF1865" s="96"/>
      <c r="AG1865" s="97"/>
      <c r="AH1865" s="98"/>
      <c r="AI1865" s="81"/>
      <c r="AJ1865" s="81"/>
      <c r="AK1865" s="81"/>
    </row>
    <row r="1866" spans="9:37" x14ac:dyDescent="0.25">
      <c r="I1866" s="91"/>
      <c r="J1866" s="91"/>
      <c r="K1866" s="91"/>
      <c r="L1866" s="91"/>
      <c r="M1866" s="91"/>
      <c r="N1866" s="91"/>
      <c r="O1866" s="92"/>
      <c r="Q1866" s="93"/>
      <c r="Z1866" s="94"/>
      <c r="AA1866" s="95"/>
      <c r="AC1866" s="93"/>
      <c r="AD1866" s="96"/>
      <c r="AE1866" s="96"/>
      <c r="AF1866" s="96"/>
      <c r="AG1866" s="97"/>
      <c r="AH1866" s="98"/>
      <c r="AI1866" s="81"/>
      <c r="AJ1866" s="81"/>
      <c r="AK1866" s="81"/>
    </row>
    <row r="1867" spans="9:37" x14ac:dyDescent="0.25">
      <c r="I1867" s="91"/>
      <c r="J1867" s="91"/>
      <c r="K1867" s="91"/>
      <c r="L1867" s="91"/>
      <c r="M1867" s="91"/>
      <c r="N1867" s="91"/>
      <c r="O1867" s="92"/>
      <c r="Q1867" s="93"/>
      <c r="Z1867" s="94"/>
      <c r="AA1867" s="95"/>
      <c r="AC1867" s="93"/>
      <c r="AD1867" s="96"/>
      <c r="AE1867" s="96"/>
      <c r="AF1867" s="96"/>
      <c r="AG1867" s="97"/>
      <c r="AH1867" s="98"/>
      <c r="AI1867" s="81"/>
      <c r="AJ1867" s="81"/>
      <c r="AK1867" s="81"/>
    </row>
    <row r="1868" spans="9:37" x14ac:dyDescent="0.25">
      <c r="I1868" s="91"/>
      <c r="J1868" s="91"/>
      <c r="K1868" s="91"/>
      <c r="L1868" s="91"/>
      <c r="M1868" s="91"/>
      <c r="N1868" s="91"/>
      <c r="O1868" s="92"/>
      <c r="Q1868" s="93"/>
      <c r="Z1868" s="94"/>
      <c r="AA1868" s="95"/>
      <c r="AC1868" s="93"/>
      <c r="AD1868" s="96"/>
      <c r="AE1868" s="96"/>
      <c r="AF1868" s="96"/>
      <c r="AG1868" s="97"/>
      <c r="AH1868" s="98"/>
      <c r="AI1868" s="81"/>
      <c r="AJ1868" s="81"/>
      <c r="AK1868" s="81"/>
    </row>
    <row r="1869" spans="9:37" x14ac:dyDescent="0.25">
      <c r="I1869" s="91"/>
      <c r="J1869" s="91"/>
      <c r="K1869" s="91"/>
      <c r="L1869" s="91"/>
      <c r="M1869" s="91"/>
      <c r="N1869" s="91"/>
      <c r="O1869" s="92"/>
      <c r="Q1869" s="93"/>
      <c r="Z1869" s="94"/>
      <c r="AA1869" s="95"/>
      <c r="AC1869" s="93"/>
      <c r="AD1869" s="96"/>
      <c r="AE1869" s="96"/>
      <c r="AF1869" s="96"/>
      <c r="AG1869" s="97"/>
      <c r="AH1869" s="98"/>
      <c r="AI1869" s="81"/>
      <c r="AJ1869" s="81"/>
      <c r="AK1869" s="81"/>
    </row>
    <row r="1870" spans="9:37" x14ac:dyDescent="0.25">
      <c r="I1870" s="91"/>
      <c r="J1870" s="91"/>
      <c r="K1870" s="91"/>
      <c r="L1870" s="91"/>
      <c r="M1870" s="91"/>
      <c r="N1870" s="91"/>
      <c r="O1870" s="92"/>
      <c r="Q1870" s="93"/>
      <c r="Z1870" s="94"/>
      <c r="AA1870" s="95"/>
      <c r="AC1870" s="93"/>
      <c r="AD1870" s="96"/>
      <c r="AE1870" s="96"/>
      <c r="AF1870" s="96"/>
      <c r="AG1870" s="97"/>
      <c r="AH1870" s="98"/>
      <c r="AI1870" s="81"/>
      <c r="AJ1870" s="81"/>
      <c r="AK1870" s="81"/>
    </row>
    <row r="1871" spans="9:37" x14ac:dyDescent="0.25">
      <c r="I1871" s="91"/>
      <c r="J1871" s="91"/>
      <c r="K1871" s="91"/>
      <c r="L1871" s="91"/>
      <c r="M1871" s="91"/>
      <c r="N1871" s="91"/>
      <c r="O1871" s="92"/>
      <c r="Q1871" s="93"/>
      <c r="Z1871" s="94"/>
      <c r="AA1871" s="95"/>
      <c r="AC1871" s="93"/>
      <c r="AD1871" s="96"/>
      <c r="AE1871" s="96"/>
      <c r="AF1871" s="96"/>
      <c r="AG1871" s="97"/>
      <c r="AH1871" s="98"/>
      <c r="AI1871" s="81"/>
      <c r="AJ1871" s="81"/>
      <c r="AK1871" s="81"/>
    </row>
    <row r="1872" spans="9:37" x14ac:dyDescent="0.25">
      <c r="I1872" s="91"/>
      <c r="J1872" s="91"/>
      <c r="K1872" s="91"/>
      <c r="L1872" s="91"/>
      <c r="M1872" s="91"/>
      <c r="N1872" s="91"/>
      <c r="O1872" s="92"/>
      <c r="Q1872" s="93"/>
      <c r="Z1872" s="94"/>
      <c r="AA1872" s="95"/>
      <c r="AC1872" s="93"/>
      <c r="AD1872" s="96"/>
      <c r="AE1872" s="96"/>
      <c r="AF1872" s="96"/>
      <c r="AG1872" s="97"/>
      <c r="AH1872" s="98"/>
      <c r="AI1872" s="81"/>
      <c r="AJ1872" s="81"/>
      <c r="AK1872" s="81"/>
    </row>
    <row r="1873" spans="9:37" x14ac:dyDescent="0.25">
      <c r="I1873" s="91"/>
      <c r="J1873" s="91"/>
      <c r="K1873" s="91"/>
      <c r="L1873" s="91"/>
      <c r="M1873" s="91"/>
      <c r="N1873" s="91"/>
      <c r="O1873" s="92"/>
      <c r="Q1873" s="93"/>
      <c r="Z1873" s="94"/>
      <c r="AA1873" s="95"/>
      <c r="AC1873" s="93"/>
      <c r="AD1873" s="96"/>
      <c r="AE1873" s="96"/>
      <c r="AF1873" s="96"/>
      <c r="AG1873" s="97"/>
      <c r="AH1873" s="98"/>
      <c r="AI1873" s="81"/>
      <c r="AJ1873" s="81"/>
      <c r="AK1873" s="81"/>
    </row>
    <row r="1874" spans="9:37" x14ac:dyDescent="0.25">
      <c r="I1874" s="91"/>
      <c r="J1874" s="91"/>
      <c r="K1874" s="91"/>
      <c r="L1874" s="91"/>
      <c r="M1874" s="91"/>
      <c r="N1874" s="91"/>
      <c r="O1874" s="92"/>
      <c r="Q1874" s="93"/>
      <c r="Z1874" s="94"/>
      <c r="AA1874" s="95"/>
      <c r="AC1874" s="93"/>
      <c r="AD1874" s="96"/>
      <c r="AE1874" s="96"/>
      <c r="AF1874" s="96"/>
      <c r="AG1874" s="97"/>
      <c r="AH1874" s="98"/>
      <c r="AI1874" s="81"/>
      <c r="AJ1874" s="81"/>
      <c r="AK1874" s="81"/>
    </row>
    <row r="1875" spans="9:37" x14ac:dyDescent="0.25">
      <c r="I1875" s="91"/>
      <c r="J1875" s="91"/>
      <c r="K1875" s="91"/>
      <c r="L1875" s="91"/>
      <c r="M1875" s="91"/>
      <c r="N1875" s="91"/>
      <c r="O1875" s="92"/>
      <c r="Q1875" s="93"/>
      <c r="Z1875" s="94"/>
      <c r="AA1875" s="95"/>
      <c r="AC1875" s="93"/>
      <c r="AD1875" s="96"/>
      <c r="AE1875" s="96"/>
      <c r="AF1875" s="96"/>
      <c r="AG1875" s="97"/>
      <c r="AH1875" s="98"/>
      <c r="AI1875" s="81"/>
      <c r="AJ1875" s="81"/>
      <c r="AK1875" s="81"/>
    </row>
    <row r="1876" spans="9:37" x14ac:dyDescent="0.25">
      <c r="I1876" s="91"/>
      <c r="J1876" s="91"/>
      <c r="K1876" s="91"/>
      <c r="L1876" s="91"/>
      <c r="M1876" s="91"/>
      <c r="N1876" s="91"/>
      <c r="O1876" s="92"/>
      <c r="Q1876" s="93"/>
      <c r="Z1876" s="94"/>
      <c r="AA1876" s="95"/>
      <c r="AC1876" s="93"/>
      <c r="AD1876" s="96"/>
      <c r="AE1876" s="96"/>
      <c r="AF1876" s="96"/>
      <c r="AG1876" s="97"/>
      <c r="AH1876" s="98"/>
      <c r="AI1876" s="81"/>
      <c r="AJ1876" s="81"/>
      <c r="AK1876" s="81"/>
    </row>
    <row r="1877" spans="9:37" x14ac:dyDescent="0.25">
      <c r="I1877" s="91"/>
      <c r="J1877" s="91"/>
      <c r="K1877" s="91"/>
      <c r="L1877" s="91"/>
      <c r="M1877" s="91"/>
      <c r="N1877" s="91"/>
      <c r="O1877" s="92"/>
      <c r="Q1877" s="93"/>
      <c r="Z1877" s="94"/>
      <c r="AA1877" s="95"/>
      <c r="AC1877" s="93"/>
      <c r="AD1877" s="96"/>
      <c r="AE1877" s="96"/>
      <c r="AF1877" s="96"/>
      <c r="AG1877" s="97"/>
      <c r="AH1877" s="98"/>
      <c r="AI1877" s="81"/>
      <c r="AJ1877" s="81"/>
      <c r="AK1877" s="81"/>
    </row>
    <row r="1878" spans="9:37" x14ac:dyDescent="0.25">
      <c r="I1878" s="91"/>
      <c r="J1878" s="91"/>
      <c r="K1878" s="91"/>
      <c r="L1878" s="91"/>
      <c r="M1878" s="91"/>
      <c r="N1878" s="91"/>
      <c r="O1878" s="92"/>
      <c r="Q1878" s="93"/>
      <c r="Z1878" s="94"/>
      <c r="AA1878" s="95"/>
      <c r="AC1878" s="93"/>
      <c r="AD1878" s="96"/>
      <c r="AE1878" s="96"/>
      <c r="AF1878" s="96"/>
      <c r="AG1878" s="97"/>
      <c r="AH1878" s="98"/>
      <c r="AI1878" s="81"/>
      <c r="AJ1878" s="81"/>
      <c r="AK1878" s="81"/>
    </row>
    <row r="1879" spans="9:37" x14ac:dyDescent="0.25">
      <c r="I1879" s="91"/>
      <c r="J1879" s="91"/>
      <c r="K1879" s="91"/>
      <c r="L1879" s="91"/>
      <c r="M1879" s="91"/>
      <c r="N1879" s="91"/>
      <c r="O1879" s="92"/>
      <c r="Q1879" s="93"/>
      <c r="Z1879" s="94"/>
      <c r="AA1879" s="95"/>
      <c r="AC1879" s="93"/>
      <c r="AD1879" s="96"/>
      <c r="AE1879" s="96"/>
      <c r="AF1879" s="96"/>
      <c r="AG1879" s="97"/>
      <c r="AH1879" s="98"/>
      <c r="AI1879" s="81"/>
      <c r="AJ1879" s="81"/>
      <c r="AK1879" s="81"/>
    </row>
    <row r="1880" spans="9:37" x14ac:dyDescent="0.25">
      <c r="I1880" s="91"/>
      <c r="J1880" s="91"/>
      <c r="K1880" s="91"/>
      <c r="L1880" s="91"/>
      <c r="M1880" s="91"/>
      <c r="N1880" s="91"/>
      <c r="O1880" s="92"/>
      <c r="Q1880" s="93"/>
      <c r="Z1880" s="94"/>
      <c r="AA1880" s="95"/>
      <c r="AC1880" s="93"/>
      <c r="AD1880" s="96"/>
      <c r="AE1880" s="96"/>
      <c r="AF1880" s="96"/>
      <c r="AG1880" s="97"/>
      <c r="AH1880" s="98"/>
      <c r="AI1880" s="81"/>
      <c r="AJ1880" s="81"/>
      <c r="AK1880" s="81"/>
    </row>
    <row r="1881" spans="9:37" x14ac:dyDescent="0.25">
      <c r="I1881" s="91"/>
      <c r="J1881" s="91"/>
      <c r="K1881" s="91"/>
      <c r="L1881" s="91"/>
      <c r="M1881" s="91"/>
      <c r="N1881" s="91"/>
      <c r="O1881" s="92"/>
      <c r="Q1881" s="93"/>
      <c r="Z1881" s="94"/>
      <c r="AA1881" s="95"/>
      <c r="AC1881" s="93"/>
      <c r="AD1881" s="96"/>
      <c r="AE1881" s="96"/>
      <c r="AF1881" s="96"/>
      <c r="AG1881" s="97"/>
      <c r="AH1881" s="98"/>
      <c r="AI1881" s="81"/>
      <c r="AJ1881" s="81"/>
      <c r="AK1881" s="81"/>
    </row>
    <row r="1882" spans="9:37" x14ac:dyDescent="0.25">
      <c r="I1882" s="91"/>
      <c r="J1882" s="91"/>
      <c r="K1882" s="91"/>
      <c r="L1882" s="91"/>
      <c r="M1882" s="91"/>
      <c r="N1882" s="91"/>
      <c r="O1882" s="92"/>
      <c r="Q1882" s="93"/>
      <c r="Z1882" s="94"/>
      <c r="AA1882" s="95"/>
      <c r="AC1882" s="93"/>
      <c r="AD1882" s="96"/>
      <c r="AE1882" s="96"/>
      <c r="AF1882" s="96"/>
      <c r="AG1882" s="97"/>
      <c r="AH1882" s="98"/>
      <c r="AI1882" s="81"/>
      <c r="AJ1882" s="81"/>
      <c r="AK1882" s="81"/>
    </row>
    <row r="1883" spans="9:37" x14ac:dyDescent="0.25">
      <c r="I1883" s="91"/>
      <c r="J1883" s="91"/>
      <c r="K1883" s="91"/>
      <c r="L1883" s="91"/>
      <c r="M1883" s="91"/>
      <c r="N1883" s="91"/>
      <c r="O1883" s="92"/>
      <c r="Q1883" s="93"/>
      <c r="Z1883" s="94"/>
      <c r="AA1883" s="95"/>
      <c r="AC1883" s="93"/>
      <c r="AD1883" s="96"/>
      <c r="AE1883" s="96"/>
      <c r="AF1883" s="96"/>
      <c r="AG1883" s="97"/>
      <c r="AH1883" s="98"/>
      <c r="AI1883" s="81"/>
      <c r="AJ1883" s="81"/>
      <c r="AK1883" s="81"/>
    </row>
    <row r="1884" spans="9:37" x14ac:dyDescent="0.25">
      <c r="I1884" s="91"/>
      <c r="J1884" s="91"/>
      <c r="K1884" s="91"/>
      <c r="L1884" s="91"/>
      <c r="M1884" s="91"/>
      <c r="N1884" s="91"/>
      <c r="O1884" s="92"/>
      <c r="Q1884" s="93"/>
      <c r="Z1884" s="94"/>
      <c r="AA1884" s="95"/>
      <c r="AC1884" s="93"/>
      <c r="AD1884" s="96"/>
      <c r="AE1884" s="96"/>
      <c r="AF1884" s="96"/>
      <c r="AG1884" s="97"/>
      <c r="AH1884" s="98"/>
      <c r="AI1884" s="81"/>
      <c r="AJ1884" s="81"/>
      <c r="AK1884" s="81"/>
    </row>
    <row r="1885" spans="9:37" x14ac:dyDescent="0.25">
      <c r="I1885" s="91"/>
      <c r="J1885" s="91"/>
      <c r="K1885" s="91"/>
      <c r="L1885" s="91"/>
      <c r="M1885" s="91"/>
      <c r="N1885" s="91"/>
      <c r="O1885" s="92"/>
      <c r="Q1885" s="93"/>
      <c r="Z1885" s="94"/>
      <c r="AA1885" s="95"/>
      <c r="AC1885" s="93"/>
      <c r="AD1885" s="96"/>
      <c r="AE1885" s="96"/>
      <c r="AF1885" s="96"/>
      <c r="AG1885" s="97"/>
      <c r="AH1885" s="98"/>
      <c r="AI1885" s="81"/>
      <c r="AJ1885" s="81"/>
      <c r="AK1885" s="81"/>
    </row>
    <row r="1886" spans="9:37" x14ac:dyDescent="0.25">
      <c r="I1886" s="91"/>
      <c r="J1886" s="91"/>
      <c r="K1886" s="91"/>
      <c r="L1886" s="91"/>
      <c r="M1886" s="91"/>
      <c r="N1886" s="91"/>
      <c r="O1886" s="92"/>
      <c r="Q1886" s="93"/>
      <c r="Z1886" s="94"/>
      <c r="AA1886" s="95"/>
      <c r="AC1886" s="93"/>
      <c r="AD1886" s="96"/>
      <c r="AE1886" s="96"/>
      <c r="AF1886" s="96"/>
      <c r="AG1886" s="97"/>
      <c r="AH1886" s="98"/>
      <c r="AI1886" s="81"/>
      <c r="AJ1886" s="81"/>
      <c r="AK1886" s="81"/>
    </row>
    <row r="1887" spans="9:37" x14ac:dyDescent="0.25">
      <c r="I1887" s="91"/>
      <c r="J1887" s="91"/>
      <c r="K1887" s="91"/>
      <c r="L1887" s="91"/>
      <c r="M1887" s="91"/>
      <c r="N1887" s="91"/>
      <c r="O1887" s="92"/>
      <c r="Q1887" s="93"/>
      <c r="Z1887" s="94"/>
      <c r="AA1887" s="95"/>
      <c r="AC1887" s="93"/>
      <c r="AD1887" s="96"/>
      <c r="AE1887" s="96"/>
      <c r="AF1887" s="96"/>
      <c r="AG1887" s="97"/>
      <c r="AH1887" s="98"/>
      <c r="AI1887" s="81"/>
      <c r="AJ1887" s="81"/>
      <c r="AK1887" s="81"/>
    </row>
    <row r="1888" spans="9:37" x14ac:dyDescent="0.25">
      <c r="I1888" s="91"/>
      <c r="J1888" s="91"/>
      <c r="K1888" s="91"/>
      <c r="L1888" s="91"/>
      <c r="M1888" s="91"/>
      <c r="N1888" s="91"/>
      <c r="O1888" s="92"/>
      <c r="Q1888" s="93"/>
      <c r="Z1888" s="94"/>
      <c r="AA1888" s="95"/>
      <c r="AC1888" s="93"/>
      <c r="AD1888" s="96"/>
      <c r="AE1888" s="96"/>
      <c r="AF1888" s="96"/>
      <c r="AG1888" s="97"/>
      <c r="AH1888" s="98"/>
      <c r="AI1888" s="81"/>
      <c r="AJ1888" s="81"/>
      <c r="AK1888" s="81"/>
    </row>
    <row r="1889" spans="9:37" x14ac:dyDescent="0.25">
      <c r="I1889" s="91"/>
      <c r="J1889" s="91"/>
      <c r="K1889" s="91"/>
      <c r="L1889" s="91"/>
      <c r="M1889" s="91"/>
      <c r="N1889" s="91"/>
      <c r="O1889" s="92"/>
      <c r="Q1889" s="93"/>
      <c r="Z1889" s="94"/>
      <c r="AA1889" s="95"/>
      <c r="AC1889" s="93"/>
      <c r="AD1889" s="96"/>
      <c r="AE1889" s="96"/>
      <c r="AF1889" s="96"/>
      <c r="AG1889" s="97"/>
      <c r="AH1889" s="98"/>
      <c r="AI1889" s="81"/>
      <c r="AJ1889" s="81"/>
      <c r="AK1889" s="81"/>
    </row>
    <row r="1890" spans="9:37" x14ac:dyDescent="0.25">
      <c r="I1890" s="91"/>
      <c r="J1890" s="91"/>
      <c r="K1890" s="91"/>
      <c r="L1890" s="91"/>
      <c r="M1890" s="91"/>
      <c r="N1890" s="91"/>
      <c r="O1890" s="92"/>
      <c r="Q1890" s="93"/>
      <c r="Z1890" s="94"/>
      <c r="AA1890" s="95"/>
      <c r="AC1890" s="93"/>
      <c r="AD1890" s="96"/>
      <c r="AE1890" s="96"/>
      <c r="AF1890" s="96"/>
      <c r="AG1890" s="97"/>
      <c r="AH1890" s="98"/>
      <c r="AI1890" s="81"/>
      <c r="AJ1890" s="81"/>
      <c r="AK1890" s="81"/>
    </row>
    <row r="1891" spans="9:37" x14ac:dyDescent="0.25">
      <c r="I1891" s="91"/>
      <c r="J1891" s="91"/>
      <c r="K1891" s="91"/>
      <c r="L1891" s="91"/>
      <c r="M1891" s="91"/>
      <c r="N1891" s="91"/>
      <c r="O1891" s="92"/>
      <c r="Q1891" s="93"/>
      <c r="Z1891" s="94"/>
      <c r="AA1891" s="95"/>
      <c r="AC1891" s="93"/>
      <c r="AD1891" s="96"/>
      <c r="AE1891" s="96"/>
      <c r="AF1891" s="96"/>
      <c r="AG1891" s="97"/>
      <c r="AH1891" s="98"/>
      <c r="AI1891" s="81"/>
      <c r="AJ1891" s="81"/>
      <c r="AK1891" s="81"/>
    </row>
    <row r="1892" spans="9:37" x14ac:dyDescent="0.25">
      <c r="I1892" s="91"/>
      <c r="J1892" s="91"/>
      <c r="K1892" s="91"/>
      <c r="L1892" s="91"/>
      <c r="M1892" s="91"/>
      <c r="N1892" s="91"/>
      <c r="O1892" s="92"/>
      <c r="Q1892" s="93"/>
      <c r="Z1892" s="94"/>
      <c r="AA1892" s="95"/>
      <c r="AC1892" s="93"/>
      <c r="AD1892" s="96"/>
      <c r="AE1892" s="96"/>
      <c r="AF1892" s="96"/>
      <c r="AG1892" s="97"/>
      <c r="AH1892" s="98"/>
      <c r="AI1892" s="81"/>
      <c r="AJ1892" s="81"/>
      <c r="AK1892" s="81"/>
    </row>
    <row r="1893" spans="9:37" x14ac:dyDescent="0.25">
      <c r="I1893" s="91"/>
      <c r="J1893" s="91"/>
      <c r="K1893" s="91"/>
      <c r="L1893" s="91"/>
      <c r="M1893" s="91"/>
      <c r="N1893" s="91"/>
      <c r="O1893" s="92"/>
      <c r="Q1893" s="93"/>
      <c r="Z1893" s="94"/>
      <c r="AA1893" s="95"/>
      <c r="AC1893" s="93"/>
      <c r="AD1893" s="96"/>
      <c r="AE1893" s="96"/>
      <c r="AF1893" s="96"/>
      <c r="AG1893" s="97"/>
      <c r="AH1893" s="98"/>
      <c r="AI1893" s="81"/>
      <c r="AJ1893" s="81"/>
      <c r="AK1893" s="81"/>
    </row>
    <row r="1894" spans="9:37" x14ac:dyDescent="0.25">
      <c r="I1894" s="91"/>
      <c r="J1894" s="91"/>
      <c r="K1894" s="91"/>
      <c r="L1894" s="91"/>
      <c r="M1894" s="91"/>
      <c r="N1894" s="91"/>
      <c r="O1894" s="92"/>
      <c r="Q1894" s="93"/>
      <c r="Z1894" s="94"/>
      <c r="AA1894" s="95"/>
      <c r="AC1894" s="93"/>
      <c r="AD1894" s="96"/>
      <c r="AE1894" s="96"/>
      <c r="AF1894" s="96"/>
      <c r="AG1894" s="97"/>
      <c r="AH1894" s="98"/>
      <c r="AI1894" s="81"/>
      <c r="AJ1894" s="81"/>
      <c r="AK1894" s="81"/>
    </row>
    <row r="1895" spans="9:37" x14ac:dyDescent="0.25">
      <c r="I1895" s="91"/>
      <c r="J1895" s="91"/>
      <c r="K1895" s="91"/>
      <c r="L1895" s="91"/>
      <c r="M1895" s="91"/>
      <c r="N1895" s="91"/>
      <c r="O1895" s="92"/>
      <c r="Q1895" s="93"/>
      <c r="Z1895" s="94"/>
      <c r="AA1895" s="95"/>
      <c r="AC1895" s="93"/>
      <c r="AD1895" s="96"/>
      <c r="AE1895" s="96"/>
      <c r="AF1895" s="96"/>
      <c r="AG1895" s="97"/>
      <c r="AH1895" s="98"/>
      <c r="AI1895" s="81"/>
      <c r="AJ1895" s="81"/>
      <c r="AK1895" s="81"/>
    </row>
    <row r="1896" spans="9:37" x14ac:dyDescent="0.25">
      <c r="I1896" s="91"/>
      <c r="J1896" s="91"/>
      <c r="K1896" s="91"/>
      <c r="L1896" s="91"/>
      <c r="M1896" s="91"/>
      <c r="N1896" s="91"/>
      <c r="O1896" s="92"/>
      <c r="Q1896" s="93"/>
      <c r="Z1896" s="94"/>
      <c r="AA1896" s="95"/>
      <c r="AC1896" s="93"/>
      <c r="AD1896" s="96"/>
      <c r="AE1896" s="96"/>
      <c r="AF1896" s="96"/>
      <c r="AG1896" s="97"/>
      <c r="AH1896" s="98"/>
      <c r="AI1896" s="81"/>
      <c r="AJ1896" s="81"/>
      <c r="AK1896" s="81"/>
    </row>
    <row r="1897" spans="9:37" x14ac:dyDescent="0.25">
      <c r="I1897" s="91"/>
      <c r="J1897" s="91"/>
      <c r="K1897" s="91"/>
      <c r="L1897" s="91"/>
      <c r="M1897" s="91"/>
      <c r="N1897" s="91"/>
      <c r="O1897" s="92"/>
      <c r="Q1897" s="93"/>
      <c r="Z1897" s="94"/>
      <c r="AA1897" s="95"/>
      <c r="AC1897" s="93"/>
      <c r="AD1897" s="96"/>
      <c r="AE1897" s="96"/>
      <c r="AF1897" s="96"/>
      <c r="AG1897" s="97"/>
      <c r="AH1897" s="98"/>
      <c r="AI1897" s="81"/>
      <c r="AJ1897" s="81"/>
      <c r="AK1897" s="81"/>
    </row>
    <row r="1898" spans="9:37" x14ac:dyDescent="0.25">
      <c r="I1898" s="91"/>
      <c r="J1898" s="91"/>
      <c r="K1898" s="91"/>
      <c r="L1898" s="91"/>
      <c r="M1898" s="91"/>
      <c r="N1898" s="91"/>
      <c r="O1898" s="92"/>
      <c r="Q1898" s="93"/>
      <c r="Z1898" s="94"/>
      <c r="AA1898" s="95"/>
      <c r="AC1898" s="93"/>
      <c r="AD1898" s="96"/>
      <c r="AE1898" s="96"/>
      <c r="AF1898" s="96"/>
      <c r="AG1898" s="97"/>
      <c r="AH1898" s="98"/>
      <c r="AI1898" s="81"/>
      <c r="AJ1898" s="81"/>
      <c r="AK1898" s="81"/>
    </row>
    <row r="1899" spans="9:37" x14ac:dyDescent="0.25">
      <c r="I1899" s="91"/>
      <c r="J1899" s="91"/>
      <c r="K1899" s="91"/>
      <c r="L1899" s="91"/>
      <c r="M1899" s="91"/>
      <c r="N1899" s="91"/>
      <c r="O1899" s="92"/>
      <c r="Q1899" s="93"/>
      <c r="Z1899" s="94"/>
      <c r="AA1899" s="95"/>
      <c r="AC1899" s="93"/>
      <c r="AD1899" s="96"/>
      <c r="AE1899" s="96"/>
      <c r="AF1899" s="96"/>
      <c r="AG1899" s="97"/>
      <c r="AH1899" s="98"/>
      <c r="AI1899" s="81"/>
      <c r="AJ1899" s="81"/>
      <c r="AK1899" s="81"/>
    </row>
    <row r="1900" spans="9:37" x14ac:dyDescent="0.25">
      <c r="I1900" s="91"/>
      <c r="J1900" s="91"/>
      <c r="K1900" s="91"/>
      <c r="L1900" s="91"/>
      <c r="M1900" s="91"/>
      <c r="N1900" s="91"/>
      <c r="O1900" s="92"/>
      <c r="Q1900" s="93"/>
      <c r="Z1900" s="94"/>
      <c r="AA1900" s="95"/>
      <c r="AC1900" s="93"/>
      <c r="AD1900" s="96"/>
      <c r="AE1900" s="96"/>
      <c r="AF1900" s="96"/>
      <c r="AG1900" s="97"/>
      <c r="AH1900" s="98"/>
      <c r="AI1900" s="81"/>
      <c r="AJ1900" s="81"/>
      <c r="AK1900" s="81"/>
    </row>
    <row r="1901" spans="9:37" x14ac:dyDescent="0.25">
      <c r="I1901" s="91"/>
      <c r="J1901" s="91"/>
      <c r="K1901" s="91"/>
      <c r="L1901" s="91"/>
      <c r="M1901" s="91"/>
      <c r="N1901" s="91"/>
      <c r="O1901" s="92"/>
      <c r="Q1901" s="93"/>
      <c r="Z1901" s="94"/>
      <c r="AA1901" s="95"/>
      <c r="AC1901" s="93"/>
      <c r="AD1901" s="96"/>
      <c r="AE1901" s="96"/>
      <c r="AF1901" s="96"/>
      <c r="AG1901" s="97"/>
      <c r="AH1901" s="98"/>
      <c r="AI1901" s="81"/>
      <c r="AJ1901" s="81"/>
      <c r="AK1901" s="81"/>
    </row>
    <row r="1902" spans="9:37" x14ac:dyDescent="0.25">
      <c r="I1902" s="91"/>
      <c r="J1902" s="91"/>
      <c r="K1902" s="91"/>
      <c r="L1902" s="91"/>
      <c r="M1902" s="91"/>
      <c r="N1902" s="91"/>
      <c r="O1902" s="92"/>
      <c r="Q1902" s="93"/>
      <c r="Z1902" s="94"/>
      <c r="AA1902" s="95"/>
      <c r="AC1902" s="93"/>
      <c r="AD1902" s="96"/>
      <c r="AE1902" s="96"/>
      <c r="AF1902" s="96"/>
      <c r="AG1902" s="97"/>
      <c r="AH1902" s="98"/>
      <c r="AI1902" s="81"/>
      <c r="AJ1902" s="81"/>
      <c r="AK1902" s="81"/>
    </row>
    <row r="1903" spans="9:37" x14ac:dyDescent="0.25">
      <c r="I1903" s="91"/>
      <c r="J1903" s="91"/>
      <c r="K1903" s="91"/>
      <c r="L1903" s="91"/>
      <c r="M1903" s="91"/>
      <c r="N1903" s="91"/>
      <c r="O1903" s="92"/>
      <c r="Q1903" s="93"/>
      <c r="Z1903" s="94"/>
      <c r="AA1903" s="95"/>
      <c r="AC1903" s="93"/>
      <c r="AD1903" s="96"/>
      <c r="AE1903" s="96"/>
      <c r="AF1903" s="96"/>
      <c r="AG1903" s="97"/>
      <c r="AH1903" s="98"/>
      <c r="AI1903" s="81"/>
      <c r="AJ1903" s="81"/>
      <c r="AK1903" s="81"/>
    </row>
    <row r="1904" spans="9:37" x14ac:dyDescent="0.25">
      <c r="I1904" s="91"/>
      <c r="J1904" s="91"/>
      <c r="K1904" s="91"/>
      <c r="L1904" s="91"/>
      <c r="M1904" s="91"/>
      <c r="N1904" s="91"/>
      <c r="O1904" s="92"/>
      <c r="Q1904" s="93"/>
      <c r="Z1904" s="94"/>
      <c r="AA1904" s="95"/>
      <c r="AC1904" s="93"/>
      <c r="AD1904" s="96"/>
      <c r="AE1904" s="96"/>
      <c r="AF1904" s="96"/>
      <c r="AG1904" s="97"/>
      <c r="AH1904" s="98"/>
      <c r="AI1904" s="81"/>
      <c r="AJ1904" s="81"/>
      <c r="AK1904" s="81"/>
    </row>
    <row r="1905" spans="9:37" x14ac:dyDescent="0.25">
      <c r="I1905" s="91"/>
      <c r="J1905" s="91"/>
      <c r="K1905" s="91"/>
      <c r="L1905" s="91"/>
      <c r="M1905" s="91"/>
      <c r="N1905" s="91"/>
      <c r="O1905" s="92"/>
      <c r="Q1905" s="93"/>
      <c r="Z1905" s="94"/>
      <c r="AA1905" s="95"/>
      <c r="AC1905" s="93"/>
      <c r="AD1905" s="96"/>
      <c r="AE1905" s="96"/>
      <c r="AF1905" s="96"/>
      <c r="AG1905" s="97"/>
      <c r="AH1905" s="98"/>
      <c r="AI1905" s="81"/>
      <c r="AJ1905" s="81"/>
      <c r="AK1905" s="81"/>
    </row>
    <row r="1906" spans="9:37" x14ac:dyDescent="0.25">
      <c r="I1906" s="91"/>
      <c r="J1906" s="91"/>
      <c r="K1906" s="91"/>
      <c r="L1906" s="91"/>
      <c r="M1906" s="91"/>
      <c r="N1906" s="91"/>
      <c r="O1906" s="92"/>
      <c r="Q1906" s="93"/>
      <c r="Z1906" s="94"/>
      <c r="AA1906" s="95"/>
      <c r="AC1906" s="93"/>
      <c r="AD1906" s="96"/>
      <c r="AE1906" s="96"/>
      <c r="AF1906" s="96"/>
      <c r="AG1906" s="97"/>
      <c r="AH1906" s="98"/>
      <c r="AI1906" s="81"/>
      <c r="AJ1906" s="81"/>
      <c r="AK1906" s="81"/>
    </row>
    <row r="1907" spans="9:37" x14ac:dyDescent="0.25">
      <c r="I1907" s="91"/>
      <c r="J1907" s="91"/>
      <c r="K1907" s="91"/>
      <c r="L1907" s="91"/>
      <c r="M1907" s="91"/>
      <c r="N1907" s="91"/>
      <c r="O1907" s="92"/>
      <c r="Q1907" s="93"/>
      <c r="Z1907" s="94"/>
      <c r="AA1907" s="95"/>
      <c r="AC1907" s="93"/>
      <c r="AD1907" s="96"/>
      <c r="AE1907" s="96"/>
      <c r="AF1907" s="96"/>
      <c r="AG1907" s="97"/>
      <c r="AH1907" s="98"/>
      <c r="AI1907" s="81"/>
      <c r="AJ1907" s="81"/>
      <c r="AK1907" s="81"/>
    </row>
    <row r="1908" spans="9:37" x14ac:dyDescent="0.25">
      <c r="I1908" s="91"/>
      <c r="J1908" s="91"/>
      <c r="K1908" s="91"/>
      <c r="L1908" s="91"/>
      <c r="M1908" s="91"/>
      <c r="N1908" s="91"/>
      <c r="O1908" s="92"/>
      <c r="Q1908" s="93"/>
      <c r="Z1908" s="94"/>
      <c r="AA1908" s="95"/>
      <c r="AC1908" s="93"/>
      <c r="AD1908" s="96"/>
      <c r="AE1908" s="96"/>
      <c r="AF1908" s="96"/>
      <c r="AG1908" s="97"/>
      <c r="AH1908" s="98"/>
      <c r="AI1908" s="81"/>
      <c r="AJ1908" s="81"/>
      <c r="AK1908" s="81"/>
    </row>
    <row r="1909" spans="9:37" x14ac:dyDescent="0.25">
      <c r="I1909" s="91"/>
      <c r="J1909" s="91"/>
      <c r="K1909" s="91"/>
      <c r="L1909" s="91"/>
      <c r="M1909" s="91"/>
      <c r="N1909" s="91"/>
      <c r="O1909" s="92"/>
      <c r="Q1909" s="93"/>
      <c r="Z1909" s="94"/>
      <c r="AA1909" s="95"/>
      <c r="AC1909" s="93"/>
      <c r="AD1909" s="96"/>
      <c r="AE1909" s="96"/>
      <c r="AF1909" s="96"/>
      <c r="AG1909" s="97"/>
      <c r="AH1909" s="98"/>
      <c r="AI1909" s="81"/>
      <c r="AJ1909" s="81"/>
      <c r="AK1909" s="81"/>
    </row>
    <row r="1910" spans="9:37" x14ac:dyDescent="0.25">
      <c r="I1910" s="91"/>
      <c r="J1910" s="91"/>
      <c r="K1910" s="91"/>
      <c r="L1910" s="91"/>
      <c r="M1910" s="91"/>
      <c r="N1910" s="91"/>
      <c r="O1910" s="92"/>
      <c r="Q1910" s="93"/>
      <c r="Z1910" s="94"/>
      <c r="AA1910" s="95"/>
      <c r="AC1910" s="93"/>
      <c r="AD1910" s="96"/>
      <c r="AE1910" s="96"/>
      <c r="AF1910" s="96"/>
      <c r="AG1910" s="97"/>
      <c r="AH1910" s="98"/>
      <c r="AI1910" s="81"/>
      <c r="AJ1910" s="81"/>
      <c r="AK1910" s="81"/>
    </row>
    <row r="1911" spans="9:37" x14ac:dyDescent="0.25">
      <c r="I1911" s="91"/>
      <c r="J1911" s="91"/>
      <c r="K1911" s="91"/>
      <c r="L1911" s="91"/>
      <c r="M1911" s="91"/>
      <c r="N1911" s="91"/>
      <c r="O1911" s="92"/>
      <c r="Q1911" s="93"/>
      <c r="Z1911" s="94"/>
      <c r="AA1911" s="95"/>
      <c r="AC1911" s="93"/>
      <c r="AD1911" s="96"/>
      <c r="AE1911" s="96"/>
      <c r="AF1911" s="96"/>
      <c r="AG1911" s="97"/>
      <c r="AH1911" s="98"/>
      <c r="AI1911" s="81"/>
      <c r="AJ1911" s="81"/>
      <c r="AK1911" s="81"/>
    </row>
    <row r="1912" spans="9:37" x14ac:dyDescent="0.25">
      <c r="I1912" s="91"/>
      <c r="J1912" s="91"/>
      <c r="K1912" s="91"/>
      <c r="L1912" s="91"/>
      <c r="M1912" s="91"/>
      <c r="N1912" s="91"/>
      <c r="O1912" s="92"/>
      <c r="Q1912" s="93"/>
      <c r="Z1912" s="94"/>
      <c r="AA1912" s="95"/>
      <c r="AC1912" s="93"/>
      <c r="AD1912" s="96"/>
      <c r="AE1912" s="96"/>
      <c r="AF1912" s="96"/>
      <c r="AG1912" s="97"/>
      <c r="AH1912" s="98"/>
      <c r="AI1912" s="81"/>
      <c r="AJ1912" s="81"/>
      <c r="AK1912" s="81"/>
    </row>
    <row r="1913" spans="9:37" x14ac:dyDescent="0.25">
      <c r="I1913" s="91"/>
      <c r="J1913" s="91"/>
      <c r="K1913" s="91"/>
      <c r="L1913" s="91"/>
      <c r="M1913" s="91"/>
      <c r="N1913" s="91"/>
      <c r="O1913" s="92"/>
      <c r="Q1913" s="93"/>
      <c r="Z1913" s="94"/>
      <c r="AA1913" s="95"/>
      <c r="AC1913" s="93"/>
      <c r="AD1913" s="96"/>
      <c r="AE1913" s="96"/>
      <c r="AF1913" s="96"/>
      <c r="AG1913" s="97"/>
      <c r="AH1913" s="98"/>
      <c r="AI1913" s="81"/>
      <c r="AJ1913" s="81"/>
      <c r="AK1913" s="81"/>
    </row>
    <row r="1914" spans="9:37" x14ac:dyDescent="0.25">
      <c r="I1914" s="91"/>
      <c r="J1914" s="91"/>
      <c r="K1914" s="91"/>
      <c r="L1914" s="91"/>
      <c r="M1914" s="91"/>
      <c r="N1914" s="91"/>
      <c r="O1914" s="92"/>
      <c r="Q1914" s="93"/>
      <c r="Z1914" s="94"/>
      <c r="AA1914" s="95"/>
      <c r="AC1914" s="93"/>
      <c r="AD1914" s="96"/>
      <c r="AE1914" s="96"/>
      <c r="AF1914" s="96"/>
      <c r="AG1914" s="97"/>
      <c r="AH1914" s="98"/>
      <c r="AI1914" s="81"/>
      <c r="AJ1914" s="81"/>
      <c r="AK1914" s="81"/>
    </row>
    <row r="1915" spans="9:37" x14ac:dyDescent="0.25">
      <c r="I1915" s="91"/>
      <c r="J1915" s="91"/>
      <c r="K1915" s="91"/>
      <c r="L1915" s="91"/>
      <c r="M1915" s="91"/>
      <c r="N1915" s="91"/>
      <c r="O1915" s="92"/>
      <c r="Q1915" s="93"/>
      <c r="Z1915" s="94"/>
      <c r="AA1915" s="95"/>
      <c r="AC1915" s="93"/>
      <c r="AD1915" s="96"/>
      <c r="AE1915" s="96"/>
      <c r="AF1915" s="96"/>
      <c r="AG1915" s="97"/>
      <c r="AH1915" s="98"/>
      <c r="AI1915" s="81"/>
      <c r="AJ1915" s="81"/>
      <c r="AK1915" s="81"/>
    </row>
    <row r="1916" spans="9:37" x14ac:dyDescent="0.25">
      <c r="I1916" s="91"/>
      <c r="J1916" s="91"/>
      <c r="K1916" s="91"/>
      <c r="L1916" s="91"/>
      <c r="M1916" s="91"/>
      <c r="N1916" s="91"/>
      <c r="O1916" s="92"/>
      <c r="Q1916" s="93"/>
      <c r="Z1916" s="94"/>
      <c r="AA1916" s="95"/>
      <c r="AC1916" s="93"/>
      <c r="AD1916" s="96"/>
      <c r="AE1916" s="96"/>
      <c r="AF1916" s="96"/>
      <c r="AG1916" s="97"/>
      <c r="AH1916" s="98"/>
      <c r="AI1916" s="81"/>
      <c r="AJ1916" s="81"/>
      <c r="AK1916" s="81"/>
    </row>
    <row r="1917" spans="9:37" x14ac:dyDescent="0.25">
      <c r="I1917" s="91"/>
      <c r="J1917" s="91"/>
      <c r="K1917" s="91"/>
      <c r="L1917" s="91"/>
      <c r="M1917" s="91"/>
      <c r="N1917" s="91"/>
      <c r="O1917" s="92"/>
      <c r="Q1917" s="93"/>
      <c r="Z1917" s="94"/>
      <c r="AA1917" s="95"/>
      <c r="AC1917" s="93"/>
      <c r="AD1917" s="96"/>
      <c r="AE1917" s="96"/>
      <c r="AF1917" s="96"/>
      <c r="AG1917" s="97"/>
      <c r="AH1917" s="98"/>
      <c r="AI1917" s="81"/>
      <c r="AJ1917" s="81"/>
      <c r="AK1917" s="81"/>
    </row>
    <row r="1918" spans="9:37" x14ac:dyDescent="0.25">
      <c r="I1918" s="91"/>
      <c r="J1918" s="91"/>
      <c r="K1918" s="91"/>
      <c r="L1918" s="91"/>
      <c r="M1918" s="91"/>
      <c r="N1918" s="91"/>
      <c r="O1918" s="92"/>
      <c r="Q1918" s="93"/>
      <c r="Z1918" s="94"/>
      <c r="AA1918" s="95"/>
      <c r="AC1918" s="93"/>
      <c r="AD1918" s="96"/>
      <c r="AE1918" s="96"/>
      <c r="AF1918" s="96"/>
      <c r="AG1918" s="97"/>
      <c r="AH1918" s="98"/>
      <c r="AI1918" s="81"/>
      <c r="AJ1918" s="81"/>
      <c r="AK1918" s="81"/>
    </row>
    <row r="1919" spans="9:37" x14ac:dyDescent="0.25">
      <c r="I1919" s="91"/>
      <c r="J1919" s="91"/>
      <c r="K1919" s="91"/>
      <c r="L1919" s="91"/>
      <c r="M1919" s="91"/>
      <c r="N1919" s="91"/>
      <c r="O1919" s="92"/>
      <c r="Q1919" s="93"/>
      <c r="Z1919" s="94"/>
      <c r="AA1919" s="95"/>
      <c r="AC1919" s="93"/>
      <c r="AD1919" s="96"/>
      <c r="AE1919" s="96"/>
      <c r="AF1919" s="96"/>
      <c r="AG1919" s="97"/>
      <c r="AH1919" s="98"/>
      <c r="AI1919" s="81"/>
      <c r="AJ1919" s="81"/>
      <c r="AK1919" s="81"/>
    </row>
    <row r="1920" spans="9:37" x14ac:dyDescent="0.25">
      <c r="I1920" s="91"/>
      <c r="J1920" s="91"/>
      <c r="K1920" s="91"/>
      <c r="L1920" s="91"/>
      <c r="M1920" s="91"/>
      <c r="N1920" s="91"/>
      <c r="O1920" s="92"/>
      <c r="Q1920" s="93"/>
      <c r="Z1920" s="94"/>
      <c r="AA1920" s="95"/>
      <c r="AC1920" s="93"/>
      <c r="AD1920" s="96"/>
      <c r="AE1920" s="96"/>
      <c r="AF1920" s="96"/>
      <c r="AG1920" s="97"/>
      <c r="AH1920" s="98"/>
      <c r="AI1920" s="81"/>
      <c r="AJ1920" s="81"/>
      <c r="AK1920" s="81"/>
    </row>
    <row r="1921" spans="9:37" x14ac:dyDescent="0.25">
      <c r="I1921" s="91"/>
      <c r="J1921" s="91"/>
      <c r="K1921" s="91"/>
      <c r="L1921" s="91"/>
      <c r="M1921" s="91"/>
      <c r="N1921" s="91"/>
      <c r="O1921" s="92"/>
      <c r="Q1921" s="93"/>
      <c r="Z1921" s="94"/>
      <c r="AA1921" s="95"/>
      <c r="AC1921" s="93"/>
      <c r="AD1921" s="96"/>
      <c r="AE1921" s="96"/>
      <c r="AF1921" s="96"/>
      <c r="AG1921" s="97"/>
      <c r="AH1921" s="98"/>
      <c r="AI1921" s="81"/>
      <c r="AJ1921" s="81"/>
      <c r="AK1921" s="81"/>
    </row>
    <row r="1922" spans="9:37" x14ac:dyDescent="0.25">
      <c r="I1922" s="91"/>
      <c r="J1922" s="91"/>
      <c r="K1922" s="91"/>
      <c r="L1922" s="91"/>
      <c r="M1922" s="91"/>
      <c r="N1922" s="91"/>
      <c r="O1922" s="92"/>
      <c r="Q1922" s="93"/>
      <c r="Z1922" s="94"/>
      <c r="AA1922" s="95"/>
      <c r="AC1922" s="93"/>
      <c r="AD1922" s="96"/>
      <c r="AE1922" s="96"/>
      <c r="AF1922" s="96"/>
      <c r="AG1922" s="97"/>
      <c r="AH1922" s="98"/>
      <c r="AI1922" s="81"/>
      <c r="AJ1922" s="81"/>
      <c r="AK1922" s="81"/>
    </row>
    <row r="1923" spans="9:37" x14ac:dyDescent="0.25">
      <c r="I1923" s="91"/>
      <c r="J1923" s="91"/>
      <c r="K1923" s="91"/>
      <c r="L1923" s="91"/>
      <c r="M1923" s="91"/>
      <c r="N1923" s="91"/>
      <c r="O1923" s="92"/>
      <c r="Q1923" s="93"/>
      <c r="Z1923" s="94"/>
      <c r="AA1923" s="95"/>
      <c r="AC1923" s="93"/>
      <c r="AD1923" s="96"/>
      <c r="AE1923" s="96"/>
      <c r="AF1923" s="96"/>
      <c r="AG1923" s="97"/>
      <c r="AH1923" s="98"/>
      <c r="AI1923" s="81"/>
      <c r="AJ1923" s="81"/>
      <c r="AK1923" s="81"/>
    </row>
    <row r="1924" spans="9:37" x14ac:dyDescent="0.25">
      <c r="I1924" s="91"/>
      <c r="J1924" s="91"/>
      <c r="K1924" s="91"/>
      <c r="L1924" s="91"/>
      <c r="M1924" s="91"/>
      <c r="N1924" s="91"/>
      <c r="O1924" s="92"/>
      <c r="Q1924" s="93"/>
      <c r="Z1924" s="94"/>
      <c r="AA1924" s="95"/>
      <c r="AC1924" s="93"/>
      <c r="AD1924" s="96"/>
      <c r="AE1924" s="96"/>
      <c r="AF1924" s="96"/>
      <c r="AG1924" s="97"/>
      <c r="AH1924" s="98"/>
      <c r="AI1924" s="81"/>
      <c r="AJ1924" s="81"/>
      <c r="AK1924" s="81"/>
    </row>
    <row r="1925" spans="9:37" x14ac:dyDescent="0.25">
      <c r="I1925" s="91"/>
      <c r="J1925" s="91"/>
      <c r="K1925" s="91"/>
      <c r="L1925" s="91"/>
      <c r="M1925" s="91"/>
      <c r="N1925" s="91"/>
      <c r="O1925" s="92"/>
      <c r="Q1925" s="93"/>
      <c r="Z1925" s="94"/>
      <c r="AA1925" s="95"/>
      <c r="AC1925" s="93"/>
      <c r="AD1925" s="96"/>
      <c r="AE1925" s="96"/>
      <c r="AF1925" s="96"/>
      <c r="AG1925" s="97"/>
      <c r="AH1925" s="98"/>
      <c r="AI1925" s="81"/>
      <c r="AJ1925" s="81"/>
      <c r="AK1925" s="81"/>
    </row>
    <row r="1926" spans="9:37" x14ac:dyDescent="0.25">
      <c r="I1926" s="91"/>
      <c r="J1926" s="91"/>
      <c r="K1926" s="91"/>
      <c r="L1926" s="91"/>
      <c r="M1926" s="91"/>
      <c r="N1926" s="91"/>
      <c r="O1926" s="92"/>
      <c r="Q1926" s="93"/>
      <c r="Z1926" s="94"/>
      <c r="AA1926" s="95"/>
      <c r="AC1926" s="93"/>
      <c r="AD1926" s="96"/>
      <c r="AE1926" s="96"/>
      <c r="AF1926" s="96"/>
      <c r="AG1926" s="97"/>
      <c r="AH1926" s="98"/>
      <c r="AI1926" s="81"/>
      <c r="AJ1926" s="81"/>
      <c r="AK1926" s="81"/>
    </row>
    <row r="1927" spans="9:37" x14ac:dyDescent="0.25">
      <c r="I1927" s="91"/>
      <c r="J1927" s="91"/>
      <c r="K1927" s="91"/>
      <c r="L1927" s="91"/>
      <c r="M1927" s="91"/>
      <c r="N1927" s="91"/>
      <c r="O1927" s="92"/>
      <c r="Q1927" s="93"/>
      <c r="Z1927" s="94"/>
      <c r="AA1927" s="95"/>
      <c r="AC1927" s="93"/>
      <c r="AD1927" s="96"/>
      <c r="AE1927" s="96"/>
      <c r="AF1927" s="96"/>
      <c r="AG1927" s="97"/>
      <c r="AH1927" s="98"/>
      <c r="AI1927" s="81"/>
      <c r="AJ1927" s="81"/>
      <c r="AK1927" s="81"/>
    </row>
    <row r="1928" spans="9:37" x14ac:dyDescent="0.25">
      <c r="I1928" s="91"/>
      <c r="J1928" s="91"/>
      <c r="K1928" s="91"/>
      <c r="L1928" s="91"/>
      <c r="M1928" s="91"/>
      <c r="N1928" s="91"/>
      <c r="O1928" s="92"/>
      <c r="Q1928" s="93"/>
      <c r="Z1928" s="94"/>
      <c r="AA1928" s="95"/>
      <c r="AC1928" s="93"/>
      <c r="AD1928" s="96"/>
      <c r="AE1928" s="96"/>
      <c r="AF1928" s="96"/>
      <c r="AG1928" s="97"/>
      <c r="AH1928" s="98"/>
      <c r="AI1928" s="81"/>
      <c r="AJ1928" s="81"/>
      <c r="AK1928" s="81"/>
    </row>
    <row r="1929" spans="9:37" x14ac:dyDescent="0.25">
      <c r="I1929" s="91"/>
      <c r="J1929" s="91"/>
      <c r="K1929" s="91"/>
      <c r="L1929" s="91"/>
      <c r="M1929" s="91"/>
      <c r="N1929" s="91"/>
      <c r="O1929" s="92"/>
      <c r="Q1929" s="93"/>
      <c r="Z1929" s="94"/>
      <c r="AA1929" s="95"/>
      <c r="AC1929" s="93"/>
      <c r="AD1929" s="96"/>
      <c r="AE1929" s="96"/>
      <c r="AF1929" s="96"/>
      <c r="AG1929" s="97"/>
      <c r="AH1929" s="98"/>
      <c r="AI1929" s="81"/>
      <c r="AJ1929" s="81"/>
      <c r="AK1929" s="81"/>
    </row>
    <row r="1930" spans="9:37" x14ac:dyDescent="0.25">
      <c r="I1930" s="91"/>
      <c r="J1930" s="91"/>
      <c r="K1930" s="91"/>
      <c r="L1930" s="91"/>
      <c r="M1930" s="91"/>
      <c r="N1930" s="91"/>
      <c r="O1930" s="92"/>
      <c r="Q1930" s="93"/>
      <c r="Z1930" s="94"/>
      <c r="AA1930" s="95"/>
      <c r="AC1930" s="93"/>
      <c r="AD1930" s="96"/>
      <c r="AE1930" s="96"/>
      <c r="AF1930" s="96"/>
      <c r="AG1930" s="97"/>
      <c r="AH1930" s="98"/>
      <c r="AI1930" s="81"/>
      <c r="AJ1930" s="81"/>
      <c r="AK1930" s="81"/>
    </row>
    <row r="1931" spans="9:37" x14ac:dyDescent="0.25">
      <c r="I1931" s="91"/>
      <c r="J1931" s="91"/>
      <c r="K1931" s="91"/>
      <c r="L1931" s="91"/>
      <c r="M1931" s="91"/>
      <c r="N1931" s="91"/>
      <c r="O1931" s="92"/>
      <c r="Q1931" s="93"/>
      <c r="Z1931" s="94"/>
      <c r="AA1931" s="95"/>
      <c r="AC1931" s="93"/>
      <c r="AD1931" s="96"/>
      <c r="AE1931" s="96"/>
      <c r="AF1931" s="96"/>
      <c r="AG1931" s="97"/>
      <c r="AH1931" s="98"/>
      <c r="AI1931" s="81"/>
      <c r="AJ1931" s="81"/>
      <c r="AK1931" s="81"/>
    </row>
    <row r="1932" spans="9:37" x14ac:dyDescent="0.25">
      <c r="I1932" s="91"/>
      <c r="J1932" s="91"/>
      <c r="K1932" s="91"/>
      <c r="L1932" s="91"/>
      <c r="M1932" s="91"/>
      <c r="N1932" s="91"/>
      <c r="O1932" s="92"/>
      <c r="Q1932" s="93"/>
      <c r="Z1932" s="94"/>
      <c r="AA1932" s="95"/>
      <c r="AC1932" s="93"/>
      <c r="AD1932" s="96"/>
      <c r="AE1932" s="96"/>
      <c r="AF1932" s="96"/>
      <c r="AG1932" s="97"/>
      <c r="AH1932" s="98"/>
      <c r="AI1932" s="81"/>
      <c r="AJ1932" s="81"/>
      <c r="AK1932" s="81"/>
    </row>
    <row r="1933" spans="9:37" x14ac:dyDescent="0.25">
      <c r="I1933" s="91"/>
      <c r="J1933" s="91"/>
      <c r="K1933" s="91"/>
      <c r="L1933" s="91"/>
      <c r="M1933" s="91"/>
      <c r="N1933" s="91"/>
      <c r="O1933" s="92"/>
      <c r="Q1933" s="93"/>
      <c r="Z1933" s="94"/>
      <c r="AA1933" s="95"/>
      <c r="AC1933" s="93"/>
      <c r="AD1933" s="96"/>
      <c r="AE1933" s="96"/>
      <c r="AF1933" s="96"/>
      <c r="AG1933" s="97"/>
      <c r="AH1933" s="98"/>
      <c r="AI1933" s="81"/>
      <c r="AJ1933" s="81"/>
      <c r="AK1933" s="81"/>
    </row>
    <row r="1934" spans="9:37" x14ac:dyDescent="0.25">
      <c r="I1934" s="91"/>
      <c r="J1934" s="91"/>
      <c r="K1934" s="91"/>
      <c r="L1934" s="91"/>
      <c r="M1934" s="91"/>
      <c r="N1934" s="91"/>
      <c r="O1934" s="92"/>
      <c r="Q1934" s="93"/>
      <c r="Z1934" s="94"/>
      <c r="AA1934" s="95"/>
      <c r="AC1934" s="93"/>
      <c r="AD1934" s="96"/>
      <c r="AE1934" s="96"/>
      <c r="AF1934" s="96"/>
      <c r="AG1934" s="97"/>
      <c r="AH1934" s="98"/>
      <c r="AI1934" s="81"/>
      <c r="AJ1934" s="81"/>
      <c r="AK1934" s="81"/>
    </row>
    <row r="1935" spans="9:37" x14ac:dyDescent="0.25">
      <c r="I1935" s="91"/>
      <c r="J1935" s="91"/>
      <c r="K1935" s="91"/>
      <c r="L1935" s="91"/>
      <c r="M1935" s="91"/>
      <c r="N1935" s="91"/>
      <c r="O1935" s="92"/>
      <c r="Q1935" s="93"/>
      <c r="Z1935" s="94"/>
      <c r="AA1935" s="95"/>
      <c r="AC1935" s="93"/>
      <c r="AD1935" s="96"/>
      <c r="AE1935" s="96"/>
      <c r="AF1935" s="96"/>
      <c r="AG1935" s="97"/>
      <c r="AH1935" s="98"/>
      <c r="AI1935" s="81"/>
      <c r="AJ1935" s="81"/>
      <c r="AK1935" s="81"/>
    </row>
    <row r="1936" spans="9:37" x14ac:dyDescent="0.25">
      <c r="I1936" s="91"/>
      <c r="J1936" s="91"/>
      <c r="K1936" s="91"/>
      <c r="L1936" s="91"/>
      <c r="M1936" s="91"/>
      <c r="N1936" s="91"/>
      <c r="O1936" s="92"/>
      <c r="Q1936" s="93"/>
      <c r="Z1936" s="94"/>
      <c r="AA1936" s="95"/>
      <c r="AC1936" s="93"/>
      <c r="AD1936" s="96"/>
      <c r="AE1936" s="96"/>
      <c r="AF1936" s="96"/>
      <c r="AG1936" s="97"/>
      <c r="AH1936" s="98"/>
      <c r="AI1936" s="81"/>
      <c r="AJ1936" s="81"/>
      <c r="AK1936" s="81"/>
    </row>
    <row r="1937" spans="9:37" x14ac:dyDescent="0.25">
      <c r="I1937" s="91"/>
      <c r="J1937" s="91"/>
      <c r="K1937" s="91"/>
      <c r="L1937" s="91"/>
      <c r="M1937" s="91"/>
      <c r="N1937" s="91"/>
      <c r="O1937" s="92"/>
      <c r="Q1937" s="93"/>
      <c r="Z1937" s="94"/>
      <c r="AA1937" s="95"/>
      <c r="AC1937" s="93"/>
      <c r="AD1937" s="96"/>
      <c r="AE1937" s="96"/>
      <c r="AF1937" s="96"/>
      <c r="AG1937" s="97"/>
      <c r="AH1937" s="98"/>
      <c r="AI1937" s="81"/>
      <c r="AJ1937" s="81"/>
      <c r="AK1937" s="81"/>
    </row>
    <row r="1938" spans="9:37" x14ac:dyDescent="0.25">
      <c r="I1938" s="91"/>
      <c r="J1938" s="91"/>
      <c r="K1938" s="91"/>
      <c r="L1938" s="91"/>
      <c r="M1938" s="91"/>
      <c r="N1938" s="91"/>
      <c r="O1938" s="92"/>
      <c r="Q1938" s="93"/>
      <c r="Z1938" s="94"/>
      <c r="AA1938" s="95"/>
      <c r="AC1938" s="93"/>
      <c r="AD1938" s="96"/>
      <c r="AE1938" s="96"/>
      <c r="AF1938" s="96"/>
      <c r="AG1938" s="97"/>
      <c r="AH1938" s="98"/>
      <c r="AI1938" s="81"/>
      <c r="AJ1938" s="81"/>
      <c r="AK1938" s="81"/>
    </row>
    <row r="1939" spans="9:37" x14ac:dyDescent="0.25">
      <c r="I1939" s="91"/>
      <c r="J1939" s="91"/>
      <c r="K1939" s="91"/>
      <c r="L1939" s="91"/>
      <c r="M1939" s="91"/>
      <c r="N1939" s="91"/>
      <c r="O1939" s="92"/>
      <c r="Q1939" s="93"/>
      <c r="Z1939" s="94"/>
      <c r="AA1939" s="95"/>
      <c r="AC1939" s="93"/>
      <c r="AD1939" s="96"/>
      <c r="AE1939" s="96"/>
      <c r="AF1939" s="96"/>
      <c r="AG1939" s="97"/>
      <c r="AH1939" s="98"/>
      <c r="AI1939" s="81"/>
      <c r="AJ1939" s="81"/>
      <c r="AK1939" s="81"/>
    </row>
    <row r="1940" spans="9:37" x14ac:dyDescent="0.25">
      <c r="I1940" s="91"/>
      <c r="J1940" s="91"/>
      <c r="K1940" s="91"/>
      <c r="L1940" s="91"/>
      <c r="M1940" s="91"/>
      <c r="N1940" s="91"/>
      <c r="O1940" s="92"/>
      <c r="Q1940" s="93"/>
      <c r="Z1940" s="94"/>
      <c r="AA1940" s="95"/>
      <c r="AC1940" s="93"/>
      <c r="AD1940" s="96"/>
      <c r="AE1940" s="96"/>
      <c r="AF1940" s="96"/>
      <c r="AG1940" s="97"/>
      <c r="AH1940" s="98"/>
      <c r="AI1940" s="81"/>
      <c r="AJ1940" s="81"/>
      <c r="AK1940" s="81"/>
    </row>
    <row r="1941" spans="9:37" x14ac:dyDescent="0.25">
      <c r="I1941" s="91"/>
      <c r="J1941" s="91"/>
      <c r="K1941" s="91"/>
      <c r="L1941" s="91"/>
      <c r="M1941" s="91"/>
      <c r="N1941" s="91"/>
      <c r="O1941" s="92"/>
      <c r="Q1941" s="93"/>
      <c r="Z1941" s="94"/>
      <c r="AA1941" s="95"/>
      <c r="AC1941" s="93"/>
      <c r="AD1941" s="96"/>
      <c r="AE1941" s="96"/>
      <c r="AF1941" s="96"/>
      <c r="AG1941" s="97"/>
      <c r="AH1941" s="98"/>
      <c r="AI1941" s="81"/>
      <c r="AJ1941" s="81"/>
      <c r="AK1941" s="81"/>
    </row>
    <row r="1942" spans="9:37" x14ac:dyDescent="0.25">
      <c r="I1942" s="91"/>
      <c r="J1942" s="91"/>
      <c r="K1942" s="91"/>
      <c r="L1942" s="91"/>
      <c r="M1942" s="91"/>
      <c r="N1942" s="91"/>
      <c r="O1942" s="92"/>
      <c r="Q1942" s="93"/>
      <c r="Z1942" s="94"/>
      <c r="AA1942" s="95"/>
      <c r="AC1942" s="93"/>
      <c r="AD1942" s="96"/>
      <c r="AE1942" s="96"/>
      <c r="AF1942" s="96"/>
      <c r="AG1942" s="97"/>
      <c r="AH1942" s="98"/>
      <c r="AI1942" s="81"/>
      <c r="AJ1942" s="81"/>
      <c r="AK1942" s="81"/>
    </row>
    <row r="1943" spans="9:37" x14ac:dyDescent="0.25">
      <c r="I1943" s="91"/>
      <c r="J1943" s="91"/>
      <c r="K1943" s="91"/>
      <c r="L1943" s="91"/>
      <c r="M1943" s="91"/>
      <c r="N1943" s="91"/>
      <c r="O1943" s="92"/>
      <c r="Q1943" s="93"/>
      <c r="Z1943" s="94"/>
      <c r="AA1943" s="95"/>
      <c r="AC1943" s="93"/>
      <c r="AD1943" s="96"/>
      <c r="AE1943" s="96"/>
      <c r="AF1943" s="96"/>
      <c r="AG1943" s="97"/>
      <c r="AH1943" s="98"/>
      <c r="AI1943" s="81"/>
      <c r="AJ1943" s="81"/>
      <c r="AK1943" s="81"/>
    </row>
    <row r="1944" spans="9:37" x14ac:dyDescent="0.25">
      <c r="I1944" s="91"/>
      <c r="J1944" s="91"/>
      <c r="K1944" s="91"/>
      <c r="L1944" s="91"/>
      <c r="M1944" s="91"/>
      <c r="N1944" s="91"/>
      <c r="O1944" s="92"/>
      <c r="Q1944" s="93"/>
      <c r="Z1944" s="94"/>
      <c r="AA1944" s="95"/>
      <c r="AC1944" s="93"/>
      <c r="AD1944" s="96"/>
      <c r="AE1944" s="96"/>
      <c r="AF1944" s="96"/>
      <c r="AG1944" s="97"/>
      <c r="AH1944" s="98"/>
      <c r="AI1944" s="81"/>
      <c r="AJ1944" s="81"/>
      <c r="AK1944" s="81"/>
    </row>
    <row r="1945" spans="9:37" x14ac:dyDescent="0.25">
      <c r="I1945" s="91"/>
      <c r="J1945" s="91"/>
      <c r="K1945" s="91"/>
      <c r="L1945" s="91"/>
      <c r="M1945" s="91"/>
      <c r="N1945" s="91"/>
      <c r="O1945" s="92"/>
      <c r="Q1945" s="93"/>
      <c r="Z1945" s="94"/>
      <c r="AA1945" s="95"/>
      <c r="AC1945" s="93"/>
      <c r="AD1945" s="96"/>
      <c r="AE1945" s="96"/>
      <c r="AF1945" s="96"/>
      <c r="AG1945" s="97"/>
      <c r="AH1945" s="98"/>
      <c r="AI1945" s="81"/>
      <c r="AJ1945" s="81"/>
      <c r="AK1945" s="81"/>
    </row>
    <row r="1946" spans="9:37" x14ac:dyDescent="0.25">
      <c r="I1946" s="91"/>
      <c r="J1946" s="91"/>
      <c r="K1946" s="91"/>
      <c r="L1946" s="91"/>
      <c r="M1946" s="91"/>
      <c r="N1946" s="91"/>
      <c r="O1946" s="92"/>
      <c r="Q1946" s="93"/>
      <c r="Z1946" s="94"/>
      <c r="AA1946" s="95"/>
      <c r="AC1946" s="93"/>
      <c r="AD1946" s="96"/>
      <c r="AE1946" s="96"/>
      <c r="AF1946" s="96"/>
      <c r="AG1946" s="97"/>
      <c r="AH1946" s="98"/>
      <c r="AI1946" s="81"/>
      <c r="AJ1946" s="81"/>
      <c r="AK1946" s="81"/>
    </row>
    <row r="1947" spans="9:37" x14ac:dyDescent="0.25">
      <c r="I1947" s="91"/>
      <c r="J1947" s="91"/>
      <c r="K1947" s="91"/>
      <c r="L1947" s="91"/>
      <c r="M1947" s="91"/>
      <c r="N1947" s="91"/>
      <c r="O1947" s="92"/>
      <c r="Q1947" s="93"/>
      <c r="Z1947" s="94"/>
      <c r="AA1947" s="95"/>
      <c r="AC1947" s="93"/>
      <c r="AD1947" s="96"/>
      <c r="AE1947" s="96"/>
      <c r="AF1947" s="96"/>
      <c r="AG1947" s="97"/>
      <c r="AH1947" s="98"/>
      <c r="AI1947" s="81"/>
      <c r="AJ1947" s="81"/>
      <c r="AK1947" s="81"/>
    </row>
    <row r="1948" spans="9:37" x14ac:dyDescent="0.25">
      <c r="I1948" s="91"/>
      <c r="J1948" s="91"/>
      <c r="K1948" s="91"/>
      <c r="L1948" s="91"/>
      <c r="M1948" s="91"/>
      <c r="N1948" s="91"/>
      <c r="O1948" s="92"/>
      <c r="Q1948" s="93"/>
      <c r="Z1948" s="94"/>
      <c r="AA1948" s="95"/>
      <c r="AC1948" s="93"/>
      <c r="AD1948" s="96"/>
      <c r="AE1948" s="96"/>
      <c r="AF1948" s="96"/>
      <c r="AG1948" s="97"/>
      <c r="AH1948" s="98"/>
      <c r="AI1948" s="81"/>
      <c r="AJ1948" s="81"/>
      <c r="AK1948" s="81"/>
    </row>
    <row r="1949" spans="9:37" x14ac:dyDescent="0.25">
      <c r="I1949" s="91"/>
      <c r="J1949" s="91"/>
      <c r="K1949" s="91"/>
      <c r="L1949" s="91"/>
      <c r="M1949" s="91"/>
      <c r="N1949" s="91"/>
      <c r="O1949" s="92"/>
      <c r="Q1949" s="93"/>
      <c r="Z1949" s="94"/>
      <c r="AA1949" s="95"/>
      <c r="AC1949" s="93"/>
      <c r="AD1949" s="96"/>
      <c r="AE1949" s="96"/>
      <c r="AF1949" s="96"/>
      <c r="AG1949" s="97"/>
      <c r="AH1949" s="98"/>
      <c r="AI1949" s="81"/>
      <c r="AJ1949" s="81"/>
      <c r="AK1949" s="81"/>
    </row>
    <row r="1950" spans="9:37" x14ac:dyDescent="0.25">
      <c r="I1950" s="91"/>
      <c r="J1950" s="91"/>
      <c r="K1950" s="91"/>
      <c r="L1950" s="91"/>
      <c r="M1950" s="91"/>
      <c r="N1950" s="91"/>
      <c r="O1950" s="92"/>
      <c r="Q1950" s="93"/>
      <c r="Z1950" s="94"/>
      <c r="AA1950" s="95"/>
      <c r="AC1950" s="93"/>
      <c r="AD1950" s="96"/>
      <c r="AE1950" s="96"/>
      <c r="AF1950" s="96"/>
      <c r="AG1950" s="97"/>
      <c r="AH1950" s="98"/>
      <c r="AI1950" s="81"/>
      <c r="AJ1950" s="81"/>
      <c r="AK1950" s="81"/>
    </row>
    <row r="1951" spans="9:37" x14ac:dyDescent="0.25">
      <c r="I1951" s="91"/>
      <c r="J1951" s="91"/>
      <c r="K1951" s="91"/>
      <c r="L1951" s="91"/>
      <c r="M1951" s="91"/>
      <c r="N1951" s="91"/>
      <c r="O1951" s="92"/>
      <c r="Q1951" s="93"/>
      <c r="Z1951" s="94"/>
      <c r="AA1951" s="95"/>
      <c r="AC1951" s="93"/>
      <c r="AD1951" s="96"/>
      <c r="AE1951" s="96"/>
      <c r="AF1951" s="96"/>
      <c r="AG1951" s="97"/>
      <c r="AH1951" s="98"/>
      <c r="AI1951" s="81"/>
      <c r="AJ1951" s="81"/>
      <c r="AK1951" s="81"/>
    </row>
    <row r="1952" spans="9:37" x14ac:dyDescent="0.25">
      <c r="I1952" s="91"/>
      <c r="J1952" s="91"/>
      <c r="K1952" s="91"/>
      <c r="L1952" s="91"/>
      <c r="M1952" s="91"/>
      <c r="N1952" s="91"/>
      <c r="O1952" s="92"/>
      <c r="Q1952" s="93"/>
      <c r="Z1952" s="94"/>
      <c r="AA1952" s="95"/>
      <c r="AC1952" s="93"/>
      <c r="AD1952" s="96"/>
      <c r="AE1952" s="96"/>
      <c r="AF1952" s="96"/>
      <c r="AG1952" s="97"/>
      <c r="AH1952" s="98"/>
      <c r="AI1952" s="81"/>
      <c r="AJ1952" s="81"/>
      <c r="AK1952" s="81"/>
    </row>
    <row r="1953" spans="9:37" x14ac:dyDescent="0.25">
      <c r="I1953" s="91"/>
      <c r="J1953" s="91"/>
      <c r="K1953" s="91"/>
      <c r="L1953" s="91"/>
      <c r="M1953" s="91"/>
      <c r="N1953" s="91"/>
      <c r="O1953" s="92"/>
      <c r="Q1953" s="93"/>
      <c r="Z1953" s="94"/>
      <c r="AA1953" s="95"/>
      <c r="AC1953" s="93"/>
      <c r="AD1953" s="96"/>
      <c r="AE1953" s="96"/>
      <c r="AF1953" s="96"/>
      <c r="AG1953" s="97"/>
      <c r="AH1953" s="98"/>
      <c r="AI1953" s="81"/>
      <c r="AJ1953" s="81"/>
      <c r="AK1953" s="81"/>
    </row>
    <row r="1954" spans="9:37" x14ac:dyDescent="0.25">
      <c r="I1954" s="91"/>
      <c r="J1954" s="91"/>
      <c r="K1954" s="91"/>
      <c r="L1954" s="91"/>
      <c r="M1954" s="91"/>
      <c r="N1954" s="91"/>
      <c r="O1954" s="92"/>
      <c r="Q1954" s="93"/>
      <c r="Z1954" s="94"/>
      <c r="AA1954" s="95"/>
      <c r="AC1954" s="93"/>
      <c r="AD1954" s="96"/>
      <c r="AE1954" s="96"/>
      <c r="AF1954" s="96"/>
      <c r="AG1954" s="97"/>
      <c r="AH1954" s="98"/>
      <c r="AI1954" s="81"/>
      <c r="AJ1954" s="81"/>
      <c r="AK1954" s="81"/>
    </row>
    <row r="1955" spans="9:37" x14ac:dyDescent="0.25">
      <c r="I1955" s="91"/>
      <c r="J1955" s="91"/>
      <c r="K1955" s="91"/>
      <c r="L1955" s="91"/>
      <c r="M1955" s="91"/>
      <c r="N1955" s="91"/>
      <c r="O1955" s="92"/>
      <c r="Q1955" s="93"/>
      <c r="Z1955" s="94"/>
      <c r="AA1955" s="95"/>
      <c r="AC1955" s="93"/>
      <c r="AD1955" s="96"/>
      <c r="AE1955" s="96"/>
      <c r="AF1955" s="96"/>
      <c r="AG1955" s="97"/>
      <c r="AH1955" s="98"/>
      <c r="AI1955" s="81"/>
      <c r="AJ1955" s="81"/>
      <c r="AK1955" s="81"/>
    </row>
    <row r="1956" spans="9:37" x14ac:dyDescent="0.25">
      <c r="I1956" s="91"/>
      <c r="J1956" s="91"/>
      <c r="K1956" s="91"/>
      <c r="L1956" s="91"/>
      <c r="M1956" s="91"/>
      <c r="N1956" s="91"/>
      <c r="O1956" s="92"/>
      <c r="Q1956" s="93"/>
      <c r="Z1956" s="94"/>
      <c r="AA1956" s="95"/>
      <c r="AC1956" s="93"/>
      <c r="AD1956" s="96"/>
      <c r="AE1956" s="96"/>
      <c r="AF1956" s="96"/>
      <c r="AG1956" s="97"/>
      <c r="AH1956" s="98"/>
      <c r="AI1956" s="81"/>
      <c r="AJ1956" s="81"/>
      <c r="AK1956" s="81"/>
    </row>
    <row r="1957" spans="9:37" x14ac:dyDescent="0.25">
      <c r="I1957" s="91"/>
      <c r="J1957" s="91"/>
      <c r="K1957" s="91"/>
      <c r="L1957" s="91"/>
      <c r="M1957" s="91"/>
      <c r="N1957" s="91"/>
      <c r="O1957" s="92"/>
      <c r="Q1957" s="93"/>
      <c r="Z1957" s="94"/>
      <c r="AA1957" s="95"/>
      <c r="AC1957" s="93"/>
      <c r="AD1957" s="96"/>
      <c r="AE1957" s="96"/>
      <c r="AF1957" s="96"/>
      <c r="AG1957" s="97"/>
      <c r="AH1957" s="98"/>
      <c r="AI1957" s="81"/>
      <c r="AJ1957" s="81"/>
      <c r="AK1957" s="81"/>
    </row>
    <row r="1958" spans="9:37" x14ac:dyDescent="0.25">
      <c r="I1958" s="91"/>
      <c r="J1958" s="91"/>
      <c r="K1958" s="91"/>
      <c r="L1958" s="91"/>
      <c r="M1958" s="91"/>
      <c r="N1958" s="91"/>
      <c r="O1958" s="92"/>
      <c r="Q1958" s="93"/>
      <c r="Z1958" s="94"/>
      <c r="AA1958" s="95"/>
      <c r="AC1958" s="93"/>
      <c r="AD1958" s="96"/>
      <c r="AE1958" s="96"/>
      <c r="AF1958" s="96"/>
      <c r="AG1958" s="97"/>
      <c r="AH1958" s="98"/>
      <c r="AI1958" s="81"/>
      <c r="AJ1958" s="81"/>
      <c r="AK1958" s="81"/>
    </row>
    <row r="1959" spans="9:37" x14ac:dyDescent="0.25">
      <c r="I1959" s="91"/>
      <c r="J1959" s="91"/>
      <c r="K1959" s="91"/>
      <c r="L1959" s="91"/>
      <c r="M1959" s="91"/>
      <c r="N1959" s="91"/>
      <c r="O1959" s="92"/>
      <c r="Q1959" s="93"/>
      <c r="Z1959" s="94"/>
      <c r="AA1959" s="95"/>
      <c r="AC1959" s="93"/>
      <c r="AD1959" s="96"/>
      <c r="AE1959" s="96"/>
      <c r="AF1959" s="96"/>
      <c r="AG1959" s="97"/>
      <c r="AH1959" s="98"/>
      <c r="AI1959" s="81"/>
      <c r="AJ1959" s="81"/>
      <c r="AK1959" s="81"/>
    </row>
    <row r="1960" spans="9:37" x14ac:dyDescent="0.25">
      <c r="I1960" s="91"/>
      <c r="J1960" s="91"/>
      <c r="K1960" s="91"/>
      <c r="L1960" s="91"/>
      <c r="M1960" s="91"/>
      <c r="N1960" s="91"/>
      <c r="O1960" s="92"/>
      <c r="Q1960" s="93"/>
      <c r="Z1960" s="94"/>
      <c r="AA1960" s="95"/>
      <c r="AC1960" s="93"/>
      <c r="AD1960" s="96"/>
      <c r="AE1960" s="96"/>
      <c r="AF1960" s="96"/>
      <c r="AG1960" s="97"/>
      <c r="AH1960" s="98"/>
      <c r="AI1960" s="81"/>
      <c r="AJ1960" s="81"/>
      <c r="AK1960" s="81"/>
    </row>
    <row r="1961" spans="9:37" x14ac:dyDescent="0.25">
      <c r="I1961" s="91"/>
      <c r="J1961" s="91"/>
      <c r="K1961" s="91"/>
      <c r="L1961" s="91"/>
      <c r="M1961" s="91"/>
      <c r="N1961" s="91"/>
      <c r="O1961" s="92"/>
      <c r="Q1961" s="93"/>
      <c r="Z1961" s="94"/>
      <c r="AA1961" s="95"/>
      <c r="AC1961" s="93"/>
      <c r="AD1961" s="96"/>
      <c r="AE1961" s="96"/>
      <c r="AF1961" s="96"/>
      <c r="AG1961" s="97"/>
      <c r="AH1961" s="98"/>
      <c r="AI1961" s="81"/>
      <c r="AJ1961" s="81"/>
      <c r="AK1961" s="81"/>
    </row>
    <row r="1962" spans="9:37" x14ac:dyDescent="0.25">
      <c r="I1962" s="91"/>
      <c r="J1962" s="91"/>
      <c r="K1962" s="91"/>
      <c r="L1962" s="91"/>
      <c r="M1962" s="91"/>
      <c r="N1962" s="91"/>
      <c r="O1962" s="92"/>
      <c r="Q1962" s="93"/>
      <c r="Z1962" s="94"/>
      <c r="AA1962" s="95"/>
      <c r="AC1962" s="93"/>
      <c r="AD1962" s="96"/>
      <c r="AE1962" s="96"/>
      <c r="AF1962" s="96"/>
      <c r="AG1962" s="97"/>
      <c r="AH1962" s="98"/>
      <c r="AI1962" s="81"/>
      <c r="AJ1962" s="81"/>
      <c r="AK1962" s="81"/>
    </row>
    <row r="1963" spans="9:37" x14ac:dyDescent="0.25">
      <c r="I1963" s="91"/>
      <c r="J1963" s="91"/>
      <c r="K1963" s="91"/>
      <c r="L1963" s="91"/>
      <c r="M1963" s="91"/>
      <c r="N1963" s="91"/>
      <c r="O1963" s="92"/>
      <c r="Q1963" s="93"/>
      <c r="Z1963" s="94"/>
      <c r="AA1963" s="95"/>
      <c r="AC1963" s="93"/>
      <c r="AD1963" s="96"/>
      <c r="AE1963" s="96"/>
      <c r="AF1963" s="96"/>
      <c r="AG1963" s="97"/>
      <c r="AH1963" s="98"/>
      <c r="AI1963" s="81"/>
      <c r="AJ1963" s="81"/>
      <c r="AK1963" s="81"/>
    </row>
    <row r="1964" spans="9:37" x14ac:dyDescent="0.25">
      <c r="I1964" s="91"/>
      <c r="J1964" s="91"/>
      <c r="K1964" s="91"/>
      <c r="L1964" s="91"/>
      <c r="M1964" s="91"/>
      <c r="N1964" s="91"/>
      <c r="O1964" s="92"/>
      <c r="Q1964" s="93"/>
      <c r="Z1964" s="94"/>
      <c r="AA1964" s="95"/>
      <c r="AC1964" s="93"/>
      <c r="AD1964" s="96"/>
      <c r="AE1964" s="96"/>
      <c r="AF1964" s="96"/>
      <c r="AG1964" s="97"/>
      <c r="AH1964" s="98"/>
      <c r="AI1964" s="81"/>
      <c r="AJ1964" s="81"/>
      <c r="AK1964" s="81"/>
    </row>
    <row r="1965" spans="9:37" x14ac:dyDescent="0.25">
      <c r="I1965" s="91"/>
      <c r="J1965" s="91"/>
      <c r="K1965" s="91"/>
      <c r="L1965" s="91"/>
      <c r="M1965" s="91"/>
      <c r="N1965" s="91"/>
      <c r="O1965" s="92"/>
      <c r="Q1965" s="93"/>
      <c r="Z1965" s="94"/>
      <c r="AA1965" s="95"/>
      <c r="AC1965" s="93"/>
      <c r="AD1965" s="96"/>
      <c r="AE1965" s="96"/>
      <c r="AF1965" s="96"/>
      <c r="AG1965" s="97"/>
      <c r="AH1965" s="98"/>
      <c r="AI1965" s="81"/>
      <c r="AJ1965" s="81"/>
      <c r="AK1965" s="81"/>
    </row>
    <row r="1966" spans="9:37" x14ac:dyDescent="0.25">
      <c r="I1966" s="91"/>
      <c r="J1966" s="91"/>
      <c r="K1966" s="91"/>
      <c r="L1966" s="91"/>
      <c r="M1966" s="91"/>
      <c r="N1966" s="91"/>
      <c r="O1966" s="92"/>
      <c r="Q1966" s="93"/>
      <c r="Z1966" s="94"/>
      <c r="AA1966" s="95"/>
      <c r="AC1966" s="93"/>
      <c r="AD1966" s="96"/>
      <c r="AE1966" s="96"/>
      <c r="AF1966" s="96"/>
      <c r="AG1966" s="97"/>
      <c r="AH1966" s="98"/>
      <c r="AI1966" s="81"/>
      <c r="AJ1966" s="81"/>
      <c r="AK1966" s="81"/>
    </row>
    <row r="1967" spans="9:37" x14ac:dyDescent="0.25">
      <c r="I1967" s="91"/>
      <c r="J1967" s="91"/>
      <c r="K1967" s="91"/>
      <c r="L1967" s="91"/>
      <c r="M1967" s="91"/>
      <c r="N1967" s="91"/>
      <c r="O1967" s="92"/>
      <c r="Q1967" s="93"/>
      <c r="Z1967" s="94"/>
      <c r="AA1967" s="95"/>
      <c r="AC1967" s="93"/>
      <c r="AD1967" s="96"/>
      <c r="AE1967" s="96"/>
      <c r="AF1967" s="96"/>
      <c r="AG1967" s="97"/>
      <c r="AH1967" s="98"/>
      <c r="AI1967" s="81"/>
      <c r="AJ1967" s="81"/>
      <c r="AK1967" s="81"/>
    </row>
    <row r="1968" spans="9:37" x14ac:dyDescent="0.25">
      <c r="I1968" s="91"/>
      <c r="J1968" s="91"/>
      <c r="K1968" s="91"/>
      <c r="L1968" s="91"/>
      <c r="M1968" s="91"/>
      <c r="N1968" s="91"/>
      <c r="O1968" s="92"/>
      <c r="Q1968" s="93"/>
      <c r="Z1968" s="94"/>
      <c r="AA1968" s="95"/>
      <c r="AC1968" s="93"/>
      <c r="AD1968" s="96"/>
      <c r="AE1968" s="96"/>
      <c r="AF1968" s="96"/>
      <c r="AG1968" s="97"/>
      <c r="AH1968" s="98"/>
      <c r="AI1968" s="81"/>
      <c r="AJ1968" s="81"/>
      <c r="AK1968" s="81"/>
    </row>
    <row r="1969" spans="9:37" x14ac:dyDescent="0.25">
      <c r="I1969" s="91"/>
      <c r="J1969" s="91"/>
      <c r="K1969" s="91"/>
      <c r="L1969" s="91"/>
      <c r="M1969" s="91"/>
      <c r="N1969" s="91"/>
      <c r="O1969" s="92"/>
      <c r="Q1969" s="93"/>
      <c r="Z1969" s="94"/>
      <c r="AA1969" s="95"/>
      <c r="AC1969" s="93"/>
      <c r="AD1969" s="96"/>
      <c r="AE1969" s="96"/>
      <c r="AF1969" s="96"/>
      <c r="AG1969" s="97"/>
      <c r="AH1969" s="98"/>
      <c r="AI1969" s="81"/>
      <c r="AJ1969" s="81"/>
      <c r="AK1969" s="81"/>
    </row>
    <row r="1970" spans="9:37" x14ac:dyDescent="0.25">
      <c r="I1970" s="91"/>
      <c r="J1970" s="91"/>
      <c r="K1970" s="91"/>
      <c r="L1970" s="91"/>
      <c r="M1970" s="91"/>
      <c r="N1970" s="91"/>
      <c r="O1970" s="92"/>
      <c r="Q1970" s="93"/>
      <c r="Z1970" s="94"/>
      <c r="AA1970" s="95"/>
      <c r="AC1970" s="93"/>
      <c r="AD1970" s="96"/>
      <c r="AE1970" s="96"/>
      <c r="AF1970" s="96"/>
      <c r="AG1970" s="97"/>
      <c r="AH1970" s="98"/>
      <c r="AI1970" s="81"/>
      <c r="AJ1970" s="81"/>
      <c r="AK1970" s="81"/>
    </row>
    <row r="1971" spans="9:37" x14ac:dyDescent="0.25">
      <c r="I1971" s="91"/>
      <c r="J1971" s="91"/>
      <c r="K1971" s="91"/>
      <c r="L1971" s="91"/>
      <c r="M1971" s="91"/>
      <c r="N1971" s="91"/>
      <c r="O1971" s="92"/>
      <c r="Q1971" s="93"/>
      <c r="Z1971" s="94"/>
      <c r="AA1971" s="95"/>
      <c r="AC1971" s="93"/>
      <c r="AD1971" s="96"/>
      <c r="AE1971" s="96"/>
      <c r="AF1971" s="96"/>
      <c r="AG1971" s="97"/>
      <c r="AH1971" s="98"/>
      <c r="AI1971" s="81"/>
      <c r="AJ1971" s="81"/>
      <c r="AK1971" s="81"/>
    </row>
    <row r="1972" spans="9:37" x14ac:dyDescent="0.25">
      <c r="I1972" s="91"/>
      <c r="J1972" s="91"/>
      <c r="K1972" s="91"/>
      <c r="L1972" s="91"/>
      <c r="M1972" s="91"/>
      <c r="N1972" s="91"/>
      <c r="O1972" s="92"/>
      <c r="Q1972" s="93"/>
      <c r="Z1972" s="94"/>
      <c r="AA1972" s="95"/>
      <c r="AC1972" s="93"/>
      <c r="AD1972" s="96"/>
      <c r="AE1972" s="96"/>
      <c r="AF1972" s="96"/>
      <c r="AG1972" s="97"/>
      <c r="AH1972" s="98"/>
      <c r="AI1972" s="81"/>
      <c r="AJ1972" s="81"/>
      <c r="AK1972" s="81"/>
    </row>
    <row r="1973" spans="9:37" x14ac:dyDescent="0.25">
      <c r="I1973" s="91"/>
      <c r="J1973" s="91"/>
      <c r="K1973" s="91"/>
      <c r="L1973" s="91"/>
      <c r="M1973" s="91"/>
      <c r="N1973" s="91"/>
      <c r="O1973" s="92"/>
      <c r="Q1973" s="93"/>
      <c r="Z1973" s="94"/>
      <c r="AA1973" s="95"/>
      <c r="AC1973" s="93"/>
      <c r="AD1973" s="96"/>
      <c r="AE1973" s="96"/>
      <c r="AF1973" s="96"/>
      <c r="AG1973" s="97"/>
      <c r="AH1973" s="98"/>
      <c r="AI1973" s="81"/>
      <c r="AJ1973" s="81"/>
      <c r="AK1973" s="81"/>
    </row>
    <row r="1974" spans="9:37" x14ac:dyDescent="0.25">
      <c r="I1974" s="91"/>
      <c r="J1974" s="91"/>
      <c r="K1974" s="91"/>
      <c r="L1974" s="91"/>
      <c r="M1974" s="91"/>
      <c r="N1974" s="91"/>
      <c r="O1974" s="92"/>
      <c r="Q1974" s="93"/>
      <c r="Z1974" s="94"/>
      <c r="AA1974" s="95"/>
      <c r="AC1974" s="93"/>
      <c r="AD1974" s="96"/>
      <c r="AE1974" s="96"/>
      <c r="AF1974" s="96"/>
      <c r="AG1974" s="97"/>
      <c r="AH1974" s="98"/>
      <c r="AI1974" s="81"/>
      <c r="AJ1974" s="81"/>
      <c r="AK1974" s="81"/>
    </row>
    <row r="1975" spans="9:37" x14ac:dyDescent="0.25">
      <c r="I1975" s="91"/>
      <c r="J1975" s="91"/>
      <c r="K1975" s="91"/>
      <c r="L1975" s="91"/>
      <c r="M1975" s="91"/>
      <c r="N1975" s="91"/>
      <c r="O1975" s="92"/>
      <c r="Q1975" s="93"/>
      <c r="Z1975" s="94"/>
      <c r="AA1975" s="95"/>
      <c r="AC1975" s="93"/>
      <c r="AD1975" s="96"/>
      <c r="AE1975" s="96"/>
      <c r="AF1975" s="96"/>
      <c r="AG1975" s="97"/>
      <c r="AH1975" s="98"/>
      <c r="AI1975" s="81"/>
      <c r="AJ1975" s="81"/>
      <c r="AK1975" s="81"/>
    </row>
    <row r="1976" spans="9:37" x14ac:dyDescent="0.25">
      <c r="I1976" s="91"/>
      <c r="J1976" s="91"/>
      <c r="K1976" s="91"/>
      <c r="L1976" s="91"/>
      <c r="M1976" s="91"/>
      <c r="N1976" s="91"/>
      <c r="O1976" s="92"/>
      <c r="Q1976" s="93"/>
      <c r="Z1976" s="94"/>
      <c r="AA1976" s="95"/>
      <c r="AC1976" s="93"/>
      <c r="AD1976" s="96"/>
      <c r="AE1976" s="96"/>
      <c r="AF1976" s="96"/>
      <c r="AG1976" s="97"/>
      <c r="AH1976" s="98"/>
      <c r="AI1976" s="81"/>
      <c r="AJ1976" s="81"/>
      <c r="AK1976" s="81"/>
    </row>
    <row r="1977" spans="9:37" x14ac:dyDescent="0.25">
      <c r="I1977" s="91"/>
      <c r="J1977" s="91"/>
      <c r="K1977" s="91"/>
      <c r="L1977" s="91"/>
      <c r="M1977" s="91"/>
      <c r="N1977" s="91"/>
      <c r="O1977" s="92"/>
      <c r="Q1977" s="93"/>
      <c r="Z1977" s="94"/>
      <c r="AA1977" s="95"/>
      <c r="AC1977" s="93"/>
      <c r="AD1977" s="96"/>
      <c r="AE1977" s="96"/>
      <c r="AF1977" s="96"/>
      <c r="AG1977" s="97"/>
      <c r="AH1977" s="98"/>
      <c r="AI1977" s="81"/>
      <c r="AJ1977" s="81"/>
      <c r="AK1977" s="81"/>
    </row>
    <row r="1978" spans="9:37" x14ac:dyDescent="0.25">
      <c r="I1978" s="91"/>
      <c r="J1978" s="91"/>
      <c r="K1978" s="91"/>
      <c r="L1978" s="91"/>
      <c r="M1978" s="91"/>
      <c r="N1978" s="91"/>
      <c r="O1978" s="92"/>
      <c r="Q1978" s="93"/>
      <c r="Z1978" s="94"/>
      <c r="AA1978" s="95"/>
      <c r="AC1978" s="93"/>
      <c r="AD1978" s="96"/>
      <c r="AE1978" s="96"/>
      <c r="AF1978" s="96"/>
      <c r="AG1978" s="97"/>
      <c r="AH1978" s="98"/>
      <c r="AI1978" s="81"/>
      <c r="AJ1978" s="81"/>
      <c r="AK1978" s="81"/>
    </row>
    <row r="1979" spans="9:37" x14ac:dyDescent="0.25">
      <c r="I1979" s="91"/>
      <c r="J1979" s="91"/>
      <c r="K1979" s="91"/>
      <c r="L1979" s="91"/>
      <c r="M1979" s="91"/>
      <c r="N1979" s="91"/>
      <c r="O1979" s="92"/>
      <c r="Q1979" s="93"/>
      <c r="Z1979" s="94"/>
      <c r="AA1979" s="95"/>
      <c r="AC1979" s="93"/>
      <c r="AD1979" s="96"/>
      <c r="AE1979" s="96"/>
      <c r="AF1979" s="96"/>
      <c r="AG1979" s="97"/>
      <c r="AH1979" s="98"/>
      <c r="AI1979" s="81"/>
      <c r="AJ1979" s="81"/>
      <c r="AK1979" s="81"/>
    </row>
    <row r="1980" spans="9:37" x14ac:dyDescent="0.25">
      <c r="I1980" s="91"/>
      <c r="J1980" s="91"/>
      <c r="K1980" s="91"/>
      <c r="L1980" s="91"/>
      <c r="M1980" s="91"/>
      <c r="N1980" s="91"/>
      <c r="O1980" s="92"/>
      <c r="Q1980" s="93"/>
      <c r="Z1980" s="94"/>
      <c r="AA1980" s="95"/>
      <c r="AC1980" s="93"/>
      <c r="AD1980" s="96"/>
      <c r="AE1980" s="96"/>
      <c r="AF1980" s="96"/>
      <c r="AG1980" s="97"/>
      <c r="AH1980" s="98"/>
      <c r="AI1980" s="81"/>
      <c r="AJ1980" s="81"/>
      <c r="AK1980" s="81"/>
    </row>
    <row r="1981" spans="9:37" x14ac:dyDescent="0.25">
      <c r="I1981" s="91"/>
      <c r="J1981" s="91"/>
      <c r="K1981" s="91"/>
      <c r="L1981" s="91"/>
      <c r="M1981" s="91"/>
      <c r="N1981" s="91"/>
      <c r="O1981" s="92"/>
      <c r="Q1981" s="93"/>
      <c r="Z1981" s="94"/>
      <c r="AA1981" s="95"/>
      <c r="AC1981" s="93"/>
      <c r="AD1981" s="96"/>
      <c r="AE1981" s="96"/>
      <c r="AF1981" s="96"/>
      <c r="AG1981" s="97"/>
      <c r="AH1981" s="98"/>
      <c r="AI1981" s="81"/>
      <c r="AJ1981" s="81"/>
      <c r="AK1981" s="81"/>
    </row>
    <row r="1982" spans="9:37" x14ac:dyDescent="0.25">
      <c r="I1982" s="91"/>
      <c r="J1982" s="91"/>
      <c r="K1982" s="91"/>
      <c r="L1982" s="91"/>
      <c r="M1982" s="91"/>
      <c r="N1982" s="91"/>
      <c r="O1982" s="92"/>
      <c r="Q1982" s="93"/>
      <c r="Z1982" s="94"/>
      <c r="AA1982" s="95"/>
      <c r="AC1982" s="93"/>
      <c r="AD1982" s="96"/>
      <c r="AE1982" s="96"/>
      <c r="AF1982" s="96"/>
      <c r="AG1982" s="97"/>
      <c r="AH1982" s="98"/>
      <c r="AI1982" s="81"/>
      <c r="AJ1982" s="81"/>
      <c r="AK1982" s="81"/>
    </row>
    <row r="1983" spans="9:37" x14ac:dyDescent="0.25">
      <c r="I1983" s="91"/>
      <c r="J1983" s="91"/>
      <c r="K1983" s="91"/>
      <c r="L1983" s="91"/>
      <c r="M1983" s="91"/>
      <c r="N1983" s="91"/>
      <c r="O1983" s="92"/>
      <c r="Q1983" s="93"/>
      <c r="Z1983" s="94"/>
      <c r="AA1983" s="95"/>
      <c r="AC1983" s="93"/>
      <c r="AD1983" s="96"/>
      <c r="AE1983" s="96"/>
      <c r="AF1983" s="96"/>
      <c r="AG1983" s="97"/>
      <c r="AH1983" s="98"/>
      <c r="AI1983" s="81"/>
      <c r="AJ1983" s="81"/>
      <c r="AK1983" s="81"/>
    </row>
    <row r="1984" spans="9:37" x14ac:dyDescent="0.25">
      <c r="I1984" s="91"/>
      <c r="J1984" s="91"/>
      <c r="K1984" s="91"/>
      <c r="L1984" s="91"/>
      <c r="M1984" s="91"/>
      <c r="N1984" s="91"/>
      <c r="O1984" s="92"/>
      <c r="Q1984" s="93"/>
      <c r="Z1984" s="94"/>
      <c r="AA1984" s="95"/>
      <c r="AC1984" s="93"/>
      <c r="AD1984" s="96"/>
      <c r="AE1984" s="96"/>
      <c r="AF1984" s="96"/>
      <c r="AG1984" s="97"/>
      <c r="AH1984" s="98"/>
      <c r="AI1984" s="81"/>
      <c r="AJ1984" s="81"/>
      <c r="AK1984" s="81"/>
    </row>
    <row r="1985" spans="9:37" x14ac:dyDescent="0.25">
      <c r="I1985" s="91"/>
      <c r="J1985" s="91"/>
      <c r="K1985" s="91"/>
      <c r="L1985" s="91"/>
      <c r="M1985" s="91"/>
      <c r="N1985" s="91"/>
      <c r="O1985" s="92"/>
      <c r="Q1985" s="93"/>
      <c r="Z1985" s="94"/>
      <c r="AA1985" s="95"/>
      <c r="AC1985" s="93"/>
      <c r="AD1985" s="96"/>
      <c r="AE1985" s="96"/>
      <c r="AF1985" s="96"/>
      <c r="AG1985" s="97"/>
      <c r="AH1985" s="98"/>
      <c r="AI1985" s="81"/>
      <c r="AJ1985" s="81"/>
      <c r="AK1985" s="81"/>
    </row>
    <row r="1986" spans="9:37" x14ac:dyDescent="0.25">
      <c r="I1986" s="91"/>
      <c r="J1986" s="91"/>
      <c r="K1986" s="91"/>
      <c r="L1986" s="91"/>
      <c r="M1986" s="91"/>
      <c r="N1986" s="91"/>
      <c r="O1986" s="92"/>
      <c r="Q1986" s="93"/>
      <c r="Z1986" s="94"/>
      <c r="AA1986" s="95"/>
      <c r="AC1986" s="93"/>
      <c r="AD1986" s="96"/>
      <c r="AE1986" s="96"/>
      <c r="AF1986" s="96"/>
      <c r="AG1986" s="97"/>
      <c r="AH1986" s="98"/>
      <c r="AI1986" s="81"/>
      <c r="AJ1986" s="81"/>
      <c r="AK1986" s="81"/>
    </row>
    <row r="1987" spans="9:37" x14ac:dyDescent="0.25">
      <c r="I1987" s="91"/>
      <c r="J1987" s="91"/>
      <c r="K1987" s="91"/>
      <c r="L1987" s="91"/>
      <c r="M1987" s="91"/>
      <c r="N1987" s="91"/>
      <c r="O1987" s="92"/>
      <c r="Q1987" s="93"/>
      <c r="Z1987" s="94"/>
      <c r="AA1987" s="95"/>
      <c r="AC1987" s="93"/>
      <c r="AD1987" s="96"/>
      <c r="AE1987" s="96"/>
      <c r="AF1987" s="96"/>
      <c r="AG1987" s="97"/>
      <c r="AH1987" s="98"/>
      <c r="AI1987" s="81"/>
      <c r="AJ1987" s="81"/>
      <c r="AK1987" s="81"/>
    </row>
    <row r="1988" spans="9:37" x14ac:dyDescent="0.25">
      <c r="I1988" s="91"/>
      <c r="J1988" s="91"/>
      <c r="K1988" s="91"/>
      <c r="L1988" s="91"/>
      <c r="M1988" s="91"/>
      <c r="N1988" s="91"/>
      <c r="O1988" s="92"/>
      <c r="Q1988" s="93"/>
      <c r="Z1988" s="94"/>
      <c r="AA1988" s="95"/>
      <c r="AC1988" s="93"/>
      <c r="AD1988" s="96"/>
      <c r="AE1988" s="96"/>
      <c r="AF1988" s="96"/>
      <c r="AG1988" s="97"/>
      <c r="AH1988" s="98"/>
      <c r="AI1988" s="81"/>
      <c r="AJ1988" s="81"/>
      <c r="AK1988" s="81"/>
    </row>
    <row r="1989" spans="9:37" x14ac:dyDescent="0.25">
      <c r="I1989" s="91"/>
      <c r="J1989" s="91"/>
      <c r="K1989" s="91"/>
      <c r="L1989" s="91"/>
      <c r="M1989" s="91"/>
      <c r="N1989" s="91"/>
      <c r="O1989" s="92"/>
      <c r="Q1989" s="93"/>
      <c r="Z1989" s="94"/>
      <c r="AA1989" s="95"/>
      <c r="AC1989" s="93"/>
      <c r="AD1989" s="96"/>
      <c r="AE1989" s="96"/>
      <c r="AF1989" s="96"/>
      <c r="AG1989" s="97"/>
      <c r="AH1989" s="98"/>
      <c r="AI1989" s="81"/>
      <c r="AJ1989" s="81"/>
      <c r="AK1989" s="81"/>
    </row>
    <row r="1990" spans="9:37" x14ac:dyDescent="0.25">
      <c r="I1990" s="91"/>
      <c r="J1990" s="91"/>
      <c r="K1990" s="91"/>
      <c r="L1990" s="91"/>
      <c r="M1990" s="91"/>
      <c r="N1990" s="91"/>
      <c r="O1990" s="92"/>
      <c r="Q1990" s="93"/>
      <c r="Z1990" s="94"/>
      <c r="AA1990" s="95"/>
      <c r="AC1990" s="93"/>
      <c r="AD1990" s="96"/>
      <c r="AE1990" s="96"/>
      <c r="AF1990" s="96"/>
      <c r="AG1990" s="97"/>
      <c r="AH1990" s="98"/>
      <c r="AI1990" s="81"/>
      <c r="AJ1990" s="81"/>
      <c r="AK1990" s="81"/>
    </row>
    <row r="1991" spans="9:37" x14ac:dyDescent="0.25">
      <c r="I1991" s="91"/>
      <c r="J1991" s="91"/>
      <c r="K1991" s="91"/>
      <c r="L1991" s="91"/>
      <c r="M1991" s="91"/>
      <c r="N1991" s="91"/>
      <c r="O1991" s="92"/>
      <c r="Q1991" s="93"/>
      <c r="Z1991" s="94"/>
      <c r="AA1991" s="95"/>
      <c r="AC1991" s="93"/>
      <c r="AD1991" s="96"/>
      <c r="AE1991" s="96"/>
      <c r="AF1991" s="96"/>
      <c r="AG1991" s="97"/>
      <c r="AH1991" s="98"/>
      <c r="AI1991" s="81"/>
      <c r="AJ1991" s="81"/>
      <c r="AK1991" s="81"/>
    </row>
    <row r="1992" spans="9:37" x14ac:dyDescent="0.25">
      <c r="I1992" s="91"/>
      <c r="J1992" s="91"/>
      <c r="K1992" s="91"/>
      <c r="L1992" s="91"/>
      <c r="M1992" s="91"/>
      <c r="N1992" s="91"/>
      <c r="O1992" s="92"/>
      <c r="Q1992" s="93"/>
      <c r="Z1992" s="94"/>
      <c r="AA1992" s="95"/>
      <c r="AC1992" s="93"/>
      <c r="AD1992" s="96"/>
      <c r="AE1992" s="96"/>
      <c r="AF1992" s="96"/>
      <c r="AG1992" s="97"/>
      <c r="AH1992" s="98"/>
      <c r="AI1992" s="81"/>
      <c r="AJ1992" s="81"/>
      <c r="AK1992" s="81"/>
    </row>
    <row r="1993" spans="9:37" x14ac:dyDescent="0.25">
      <c r="I1993" s="91"/>
      <c r="J1993" s="91"/>
      <c r="K1993" s="91"/>
      <c r="L1993" s="91"/>
      <c r="M1993" s="91"/>
      <c r="N1993" s="91"/>
      <c r="O1993" s="92"/>
      <c r="Q1993" s="93"/>
      <c r="Z1993" s="94"/>
      <c r="AA1993" s="95"/>
      <c r="AC1993" s="93"/>
      <c r="AD1993" s="96"/>
      <c r="AE1993" s="96"/>
      <c r="AF1993" s="96"/>
      <c r="AG1993" s="97"/>
      <c r="AH1993" s="98"/>
      <c r="AI1993" s="81"/>
      <c r="AJ1993" s="81"/>
      <c r="AK1993" s="81"/>
    </row>
    <row r="1994" spans="9:37" x14ac:dyDescent="0.25">
      <c r="I1994" s="91"/>
      <c r="J1994" s="91"/>
      <c r="K1994" s="91"/>
      <c r="L1994" s="91"/>
      <c r="M1994" s="91"/>
      <c r="N1994" s="91"/>
      <c r="O1994" s="92"/>
      <c r="Q1994" s="93"/>
      <c r="Z1994" s="94"/>
      <c r="AA1994" s="95"/>
      <c r="AC1994" s="93"/>
      <c r="AD1994" s="96"/>
      <c r="AE1994" s="96"/>
      <c r="AF1994" s="96"/>
      <c r="AG1994" s="97"/>
      <c r="AH1994" s="98"/>
      <c r="AI1994" s="81"/>
      <c r="AJ1994" s="81"/>
      <c r="AK1994" s="81"/>
    </row>
    <row r="1995" spans="9:37" x14ac:dyDescent="0.25">
      <c r="I1995" s="91"/>
      <c r="J1995" s="91"/>
      <c r="K1995" s="91"/>
      <c r="L1995" s="91"/>
      <c r="M1995" s="91"/>
      <c r="N1995" s="91"/>
      <c r="O1995" s="92"/>
      <c r="Q1995" s="93"/>
      <c r="Z1995" s="94"/>
      <c r="AA1995" s="95"/>
      <c r="AC1995" s="93"/>
      <c r="AD1995" s="96"/>
      <c r="AE1995" s="96"/>
      <c r="AF1995" s="96"/>
      <c r="AG1995" s="97"/>
      <c r="AH1995" s="98"/>
      <c r="AI1995" s="81"/>
      <c r="AJ1995" s="81"/>
      <c r="AK1995" s="81"/>
    </row>
    <row r="1996" spans="9:37" x14ac:dyDescent="0.25">
      <c r="I1996" s="91"/>
      <c r="J1996" s="91"/>
      <c r="K1996" s="91"/>
      <c r="L1996" s="91"/>
      <c r="M1996" s="91"/>
      <c r="N1996" s="91"/>
      <c r="O1996" s="92"/>
      <c r="Q1996" s="93"/>
      <c r="Z1996" s="94"/>
      <c r="AA1996" s="95"/>
      <c r="AC1996" s="93"/>
      <c r="AD1996" s="96"/>
      <c r="AE1996" s="96"/>
      <c r="AF1996" s="96"/>
      <c r="AG1996" s="97"/>
      <c r="AH1996" s="98"/>
      <c r="AI1996" s="81"/>
      <c r="AJ1996" s="81"/>
      <c r="AK1996" s="81"/>
    </row>
    <row r="1997" spans="9:37" x14ac:dyDescent="0.25">
      <c r="I1997" s="91"/>
      <c r="J1997" s="91"/>
      <c r="K1997" s="91"/>
      <c r="L1997" s="91"/>
      <c r="M1997" s="91"/>
      <c r="N1997" s="91"/>
      <c r="O1997" s="92"/>
      <c r="Q1997" s="93"/>
      <c r="Z1997" s="94"/>
      <c r="AA1997" s="95"/>
      <c r="AC1997" s="93"/>
      <c r="AD1997" s="96"/>
      <c r="AE1997" s="96"/>
      <c r="AF1997" s="96"/>
      <c r="AG1997" s="97"/>
      <c r="AH1997" s="98"/>
      <c r="AI1997" s="81"/>
      <c r="AJ1997" s="81"/>
      <c r="AK1997" s="81"/>
    </row>
    <row r="1998" spans="9:37" x14ac:dyDescent="0.25">
      <c r="I1998" s="91"/>
      <c r="J1998" s="91"/>
      <c r="K1998" s="91"/>
      <c r="L1998" s="91"/>
      <c r="M1998" s="91"/>
      <c r="N1998" s="91"/>
      <c r="O1998" s="92"/>
      <c r="Q1998" s="93"/>
      <c r="Z1998" s="94"/>
      <c r="AA1998" s="95"/>
      <c r="AC1998" s="93"/>
      <c r="AD1998" s="96"/>
      <c r="AE1998" s="96"/>
      <c r="AF1998" s="96"/>
      <c r="AG1998" s="97"/>
      <c r="AH1998" s="98"/>
      <c r="AI1998" s="81"/>
      <c r="AJ1998" s="81"/>
      <c r="AK1998" s="81"/>
    </row>
    <row r="1999" spans="9:37" x14ac:dyDescent="0.25">
      <c r="I1999" s="91"/>
      <c r="J1999" s="91"/>
      <c r="K1999" s="91"/>
      <c r="L1999" s="91"/>
      <c r="M1999" s="91"/>
      <c r="N1999" s="91"/>
      <c r="O1999" s="92"/>
      <c r="Q1999" s="93"/>
      <c r="Z1999" s="94"/>
      <c r="AA1999" s="95"/>
      <c r="AC1999" s="93"/>
      <c r="AD1999" s="96"/>
      <c r="AE1999" s="96"/>
      <c r="AF1999" s="96"/>
      <c r="AG1999" s="97"/>
      <c r="AH1999" s="98"/>
      <c r="AI1999" s="81"/>
      <c r="AJ1999" s="81"/>
      <c r="AK1999" s="81"/>
    </row>
    <row r="2000" spans="9:37" x14ac:dyDescent="0.25">
      <c r="I2000" s="91"/>
      <c r="J2000" s="91"/>
      <c r="K2000" s="91"/>
      <c r="L2000" s="91"/>
      <c r="M2000" s="91"/>
      <c r="N2000" s="91"/>
      <c r="O2000" s="92"/>
      <c r="Q2000" s="93"/>
      <c r="Z2000" s="94"/>
      <c r="AA2000" s="95"/>
      <c r="AC2000" s="93"/>
      <c r="AD2000" s="96"/>
      <c r="AE2000" s="96"/>
      <c r="AF2000" s="96"/>
      <c r="AG2000" s="97"/>
      <c r="AH2000" s="98"/>
      <c r="AI2000" s="81"/>
      <c r="AJ2000" s="81"/>
      <c r="AK2000" s="81"/>
    </row>
    <row r="2001" spans="9:37" x14ac:dyDescent="0.25">
      <c r="I2001" s="91"/>
      <c r="J2001" s="91"/>
      <c r="K2001" s="91"/>
      <c r="L2001" s="91"/>
      <c r="M2001" s="91"/>
      <c r="N2001" s="91"/>
      <c r="O2001" s="92"/>
      <c r="Q2001" s="93"/>
      <c r="Z2001" s="94"/>
      <c r="AA2001" s="95"/>
      <c r="AC2001" s="93"/>
      <c r="AD2001" s="96"/>
      <c r="AE2001" s="96"/>
      <c r="AF2001" s="96"/>
      <c r="AG2001" s="97"/>
      <c r="AH2001" s="98"/>
      <c r="AI2001" s="81"/>
      <c r="AJ2001" s="81"/>
      <c r="AK2001" s="81"/>
    </row>
    <row r="2002" spans="9:37" x14ac:dyDescent="0.25">
      <c r="I2002" s="91"/>
      <c r="J2002" s="91"/>
      <c r="K2002" s="91"/>
      <c r="L2002" s="91"/>
      <c r="M2002" s="91"/>
      <c r="N2002" s="91"/>
      <c r="O2002" s="92"/>
      <c r="Q2002" s="93"/>
      <c r="Z2002" s="94"/>
      <c r="AA2002" s="95"/>
      <c r="AC2002" s="93"/>
      <c r="AD2002" s="96"/>
      <c r="AE2002" s="96"/>
      <c r="AF2002" s="96"/>
      <c r="AG2002" s="97"/>
      <c r="AH2002" s="98"/>
      <c r="AI2002" s="81"/>
      <c r="AJ2002" s="81"/>
      <c r="AK2002" s="81"/>
    </row>
    <row r="2003" spans="9:37" x14ac:dyDescent="0.25">
      <c r="I2003" s="91"/>
      <c r="J2003" s="91"/>
      <c r="K2003" s="91"/>
      <c r="L2003" s="91"/>
      <c r="M2003" s="91"/>
      <c r="N2003" s="91"/>
      <c r="O2003" s="92"/>
      <c r="Q2003" s="93"/>
      <c r="Z2003" s="94"/>
      <c r="AA2003" s="95"/>
      <c r="AC2003" s="93"/>
      <c r="AD2003" s="96"/>
      <c r="AE2003" s="96"/>
      <c r="AF2003" s="96"/>
      <c r="AG2003" s="97"/>
      <c r="AH2003" s="98"/>
      <c r="AI2003" s="81"/>
      <c r="AJ2003" s="81"/>
      <c r="AK2003" s="81"/>
    </row>
    <row r="2004" spans="9:37" x14ac:dyDescent="0.25">
      <c r="I2004" s="91"/>
      <c r="J2004" s="91"/>
      <c r="K2004" s="91"/>
      <c r="L2004" s="91"/>
      <c r="M2004" s="91"/>
      <c r="N2004" s="91"/>
      <c r="O2004" s="92"/>
      <c r="Q2004" s="93"/>
      <c r="Z2004" s="94"/>
      <c r="AA2004" s="95"/>
      <c r="AC2004" s="93"/>
      <c r="AD2004" s="96"/>
      <c r="AE2004" s="96"/>
      <c r="AF2004" s="96"/>
      <c r="AG2004" s="97"/>
      <c r="AH2004" s="98"/>
      <c r="AI2004" s="81"/>
      <c r="AJ2004" s="81"/>
      <c r="AK2004" s="81"/>
    </row>
    <row r="2005" spans="9:37" x14ac:dyDescent="0.25">
      <c r="I2005" s="91"/>
      <c r="J2005" s="91"/>
      <c r="K2005" s="91"/>
      <c r="L2005" s="91"/>
      <c r="M2005" s="91"/>
      <c r="N2005" s="91"/>
      <c r="O2005" s="92"/>
      <c r="Q2005" s="93"/>
      <c r="Z2005" s="94"/>
      <c r="AA2005" s="95"/>
      <c r="AC2005" s="93"/>
      <c r="AD2005" s="96"/>
      <c r="AE2005" s="96"/>
      <c r="AF2005" s="96"/>
      <c r="AG2005" s="97"/>
      <c r="AH2005" s="98"/>
      <c r="AI2005" s="81"/>
      <c r="AJ2005" s="81"/>
      <c r="AK2005" s="81"/>
    </row>
    <row r="2006" spans="9:37" x14ac:dyDescent="0.25">
      <c r="I2006" s="91"/>
      <c r="J2006" s="91"/>
      <c r="K2006" s="91"/>
      <c r="L2006" s="91"/>
      <c r="M2006" s="91"/>
      <c r="N2006" s="91"/>
      <c r="O2006" s="92"/>
      <c r="Q2006" s="93"/>
      <c r="Z2006" s="94"/>
      <c r="AA2006" s="95"/>
      <c r="AC2006" s="93"/>
      <c r="AD2006" s="96"/>
      <c r="AE2006" s="96"/>
      <c r="AF2006" s="96"/>
      <c r="AG2006" s="97"/>
      <c r="AH2006" s="98"/>
      <c r="AI2006" s="81"/>
      <c r="AJ2006" s="81"/>
      <c r="AK2006" s="81"/>
    </row>
    <row r="2007" spans="9:37" x14ac:dyDescent="0.25">
      <c r="I2007" s="91"/>
      <c r="J2007" s="91"/>
      <c r="K2007" s="91"/>
      <c r="L2007" s="91"/>
      <c r="M2007" s="91"/>
      <c r="N2007" s="91"/>
      <c r="O2007" s="92"/>
      <c r="Q2007" s="93"/>
      <c r="Z2007" s="94"/>
      <c r="AA2007" s="95"/>
      <c r="AC2007" s="93"/>
      <c r="AD2007" s="96"/>
      <c r="AE2007" s="96"/>
      <c r="AF2007" s="96"/>
      <c r="AG2007" s="97"/>
      <c r="AH2007" s="98"/>
      <c r="AI2007" s="81"/>
      <c r="AJ2007" s="81"/>
      <c r="AK2007" s="81"/>
    </row>
    <row r="2008" spans="9:37" x14ac:dyDescent="0.25">
      <c r="I2008" s="91"/>
      <c r="J2008" s="91"/>
      <c r="K2008" s="91"/>
      <c r="L2008" s="91"/>
      <c r="M2008" s="91"/>
      <c r="N2008" s="91"/>
      <c r="O2008" s="92"/>
      <c r="Q2008" s="93"/>
      <c r="Z2008" s="94"/>
      <c r="AA2008" s="95"/>
      <c r="AC2008" s="93"/>
      <c r="AD2008" s="96"/>
      <c r="AE2008" s="96"/>
      <c r="AF2008" s="96"/>
      <c r="AG2008" s="97"/>
      <c r="AH2008" s="98"/>
      <c r="AI2008" s="81"/>
      <c r="AJ2008" s="81"/>
      <c r="AK2008" s="81"/>
    </row>
    <row r="2009" spans="9:37" x14ac:dyDescent="0.25">
      <c r="I2009" s="91"/>
      <c r="J2009" s="91"/>
      <c r="K2009" s="91"/>
      <c r="L2009" s="91"/>
      <c r="M2009" s="91"/>
      <c r="N2009" s="91"/>
      <c r="O2009" s="92"/>
      <c r="Q2009" s="93"/>
      <c r="Z2009" s="94"/>
      <c r="AA2009" s="95"/>
      <c r="AC2009" s="93"/>
      <c r="AD2009" s="96"/>
      <c r="AE2009" s="96"/>
      <c r="AF2009" s="96"/>
      <c r="AG2009" s="97"/>
      <c r="AH2009" s="98"/>
      <c r="AI2009" s="81"/>
      <c r="AJ2009" s="81"/>
      <c r="AK2009" s="81"/>
    </row>
    <row r="2010" spans="9:37" x14ac:dyDescent="0.25">
      <c r="I2010" s="91"/>
      <c r="J2010" s="91"/>
      <c r="K2010" s="91"/>
      <c r="L2010" s="91"/>
      <c r="M2010" s="91"/>
      <c r="N2010" s="91"/>
      <c r="O2010" s="92"/>
      <c r="Q2010" s="93"/>
      <c r="Z2010" s="94"/>
      <c r="AA2010" s="95"/>
      <c r="AC2010" s="93"/>
      <c r="AD2010" s="96"/>
      <c r="AE2010" s="96"/>
      <c r="AF2010" s="96"/>
      <c r="AG2010" s="97"/>
      <c r="AH2010" s="98"/>
      <c r="AI2010" s="81"/>
      <c r="AJ2010" s="81"/>
      <c r="AK2010" s="81"/>
    </row>
    <row r="2011" spans="9:37" x14ac:dyDescent="0.25">
      <c r="I2011" s="91"/>
      <c r="J2011" s="91"/>
      <c r="K2011" s="91"/>
      <c r="L2011" s="91"/>
      <c r="M2011" s="91"/>
      <c r="N2011" s="91"/>
      <c r="O2011" s="92"/>
      <c r="Q2011" s="93"/>
      <c r="Z2011" s="94"/>
      <c r="AA2011" s="95"/>
      <c r="AC2011" s="93"/>
      <c r="AD2011" s="96"/>
      <c r="AE2011" s="96"/>
      <c r="AF2011" s="96"/>
      <c r="AG2011" s="97"/>
      <c r="AH2011" s="98"/>
      <c r="AI2011" s="81"/>
      <c r="AJ2011" s="81"/>
      <c r="AK2011" s="81"/>
    </row>
    <row r="2012" spans="9:37" x14ac:dyDescent="0.25">
      <c r="I2012" s="91"/>
      <c r="J2012" s="91"/>
      <c r="K2012" s="91"/>
      <c r="L2012" s="91"/>
      <c r="M2012" s="91"/>
      <c r="N2012" s="91"/>
      <c r="O2012" s="92"/>
      <c r="Q2012" s="93"/>
      <c r="Z2012" s="94"/>
      <c r="AA2012" s="95"/>
      <c r="AC2012" s="93"/>
      <c r="AD2012" s="96"/>
      <c r="AE2012" s="96"/>
      <c r="AF2012" s="96"/>
      <c r="AG2012" s="97"/>
      <c r="AH2012" s="98"/>
      <c r="AI2012" s="81"/>
      <c r="AJ2012" s="81"/>
      <c r="AK2012" s="81"/>
    </row>
    <row r="2013" spans="9:37" x14ac:dyDescent="0.25">
      <c r="I2013" s="91"/>
      <c r="J2013" s="91"/>
      <c r="K2013" s="91"/>
      <c r="L2013" s="91"/>
      <c r="M2013" s="91"/>
      <c r="N2013" s="91"/>
      <c r="O2013" s="92"/>
      <c r="Q2013" s="93"/>
      <c r="Z2013" s="94"/>
      <c r="AA2013" s="95"/>
      <c r="AC2013" s="93"/>
      <c r="AD2013" s="96"/>
      <c r="AE2013" s="96"/>
      <c r="AF2013" s="96"/>
      <c r="AG2013" s="97"/>
      <c r="AH2013" s="98"/>
      <c r="AI2013" s="81"/>
      <c r="AJ2013" s="81"/>
      <c r="AK2013" s="81"/>
    </row>
    <row r="2014" spans="9:37" x14ac:dyDescent="0.25">
      <c r="I2014" s="91"/>
      <c r="J2014" s="91"/>
      <c r="K2014" s="91"/>
      <c r="L2014" s="91"/>
      <c r="M2014" s="91"/>
      <c r="N2014" s="91"/>
      <c r="O2014" s="92"/>
      <c r="Q2014" s="93"/>
      <c r="Z2014" s="94"/>
      <c r="AA2014" s="95"/>
      <c r="AC2014" s="93"/>
      <c r="AD2014" s="96"/>
      <c r="AE2014" s="96"/>
      <c r="AF2014" s="96"/>
      <c r="AG2014" s="97"/>
      <c r="AH2014" s="98"/>
      <c r="AI2014" s="81"/>
      <c r="AJ2014" s="81"/>
      <c r="AK2014" s="81"/>
    </row>
    <row r="2015" spans="9:37" x14ac:dyDescent="0.25">
      <c r="I2015" s="91"/>
      <c r="J2015" s="91"/>
      <c r="K2015" s="91"/>
      <c r="L2015" s="91"/>
      <c r="M2015" s="91"/>
      <c r="N2015" s="91"/>
      <c r="O2015" s="92"/>
      <c r="Q2015" s="93"/>
      <c r="Z2015" s="94"/>
      <c r="AA2015" s="95"/>
      <c r="AC2015" s="93"/>
      <c r="AD2015" s="96"/>
      <c r="AE2015" s="96"/>
      <c r="AF2015" s="96"/>
      <c r="AG2015" s="97"/>
      <c r="AH2015" s="98"/>
      <c r="AI2015" s="81"/>
      <c r="AJ2015" s="81"/>
      <c r="AK2015" s="81"/>
    </row>
    <row r="2016" spans="9:37" x14ac:dyDescent="0.25">
      <c r="I2016" s="91"/>
      <c r="J2016" s="91"/>
      <c r="K2016" s="91"/>
      <c r="L2016" s="91"/>
      <c r="M2016" s="91"/>
      <c r="N2016" s="91"/>
      <c r="O2016" s="92"/>
      <c r="Q2016" s="93"/>
      <c r="Z2016" s="94"/>
      <c r="AA2016" s="95"/>
      <c r="AC2016" s="93"/>
      <c r="AD2016" s="96"/>
      <c r="AE2016" s="96"/>
      <c r="AF2016" s="96"/>
      <c r="AG2016" s="97"/>
      <c r="AH2016" s="98"/>
      <c r="AI2016" s="81"/>
      <c r="AJ2016" s="81"/>
      <c r="AK2016" s="81"/>
    </row>
    <row r="2017" spans="9:37" x14ac:dyDescent="0.25">
      <c r="I2017" s="91"/>
      <c r="J2017" s="91"/>
      <c r="K2017" s="91"/>
      <c r="L2017" s="91"/>
      <c r="M2017" s="91"/>
      <c r="N2017" s="91"/>
      <c r="O2017" s="92"/>
      <c r="Q2017" s="93"/>
      <c r="Z2017" s="94"/>
      <c r="AA2017" s="95"/>
      <c r="AC2017" s="93"/>
      <c r="AD2017" s="96"/>
      <c r="AE2017" s="96"/>
      <c r="AF2017" s="96"/>
      <c r="AG2017" s="97"/>
      <c r="AH2017" s="98"/>
      <c r="AI2017" s="81"/>
      <c r="AJ2017" s="81"/>
      <c r="AK2017" s="81"/>
    </row>
    <row r="2018" spans="9:37" x14ac:dyDescent="0.25">
      <c r="I2018" s="91"/>
      <c r="J2018" s="91"/>
      <c r="K2018" s="91"/>
      <c r="L2018" s="91"/>
      <c r="M2018" s="91"/>
      <c r="N2018" s="91"/>
      <c r="O2018" s="92"/>
      <c r="Q2018" s="93"/>
      <c r="Z2018" s="94"/>
      <c r="AA2018" s="95"/>
      <c r="AC2018" s="93"/>
      <c r="AD2018" s="96"/>
      <c r="AE2018" s="96"/>
      <c r="AF2018" s="96"/>
      <c r="AG2018" s="97"/>
      <c r="AH2018" s="98"/>
      <c r="AI2018" s="81"/>
      <c r="AJ2018" s="81"/>
      <c r="AK2018" s="81"/>
    </row>
    <row r="2019" spans="9:37" x14ac:dyDescent="0.25">
      <c r="I2019" s="91"/>
      <c r="J2019" s="91"/>
      <c r="K2019" s="91"/>
      <c r="L2019" s="91"/>
      <c r="M2019" s="91"/>
      <c r="N2019" s="91"/>
      <c r="O2019" s="92"/>
      <c r="Q2019" s="93"/>
      <c r="Z2019" s="94"/>
      <c r="AA2019" s="95"/>
      <c r="AC2019" s="93"/>
      <c r="AD2019" s="96"/>
      <c r="AE2019" s="96"/>
      <c r="AF2019" s="96"/>
      <c r="AG2019" s="97"/>
      <c r="AH2019" s="98"/>
      <c r="AI2019" s="81"/>
      <c r="AJ2019" s="81"/>
      <c r="AK2019" s="81"/>
    </row>
    <row r="2020" spans="9:37" x14ac:dyDescent="0.25">
      <c r="I2020" s="91"/>
      <c r="J2020" s="91"/>
      <c r="K2020" s="91"/>
      <c r="L2020" s="91"/>
      <c r="M2020" s="91"/>
      <c r="N2020" s="91"/>
      <c r="O2020" s="92"/>
      <c r="Q2020" s="93"/>
      <c r="Z2020" s="94"/>
      <c r="AA2020" s="95"/>
      <c r="AC2020" s="93"/>
      <c r="AD2020" s="96"/>
      <c r="AE2020" s="96"/>
      <c r="AF2020" s="96"/>
      <c r="AG2020" s="97"/>
      <c r="AH2020" s="98"/>
      <c r="AI2020" s="81"/>
      <c r="AJ2020" s="81"/>
      <c r="AK2020" s="81"/>
    </row>
    <row r="2021" spans="9:37" x14ac:dyDescent="0.25">
      <c r="I2021" s="91"/>
      <c r="J2021" s="91"/>
      <c r="K2021" s="91"/>
      <c r="L2021" s="91"/>
      <c r="M2021" s="91"/>
      <c r="N2021" s="91"/>
      <c r="O2021" s="92"/>
      <c r="Q2021" s="93"/>
      <c r="Z2021" s="94"/>
      <c r="AA2021" s="95"/>
      <c r="AC2021" s="93"/>
      <c r="AD2021" s="96"/>
      <c r="AE2021" s="96"/>
      <c r="AF2021" s="96"/>
      <c r="AG2021" s="97"/>
      <c r="AH2021" s="98"/>
      <c r="AI2021" s="81"/>
      <c r="AJ2021" s="81"/>
      <c r="AK2021" s="81"/>
    </row>
    <row r="2022" spans="9:37" x14ac:dyDescent="0.25">
      <c r="I2022" s="91"/>
      <c r="J2022" s="91"/>
      <c r="K2022" s="91"/>
      <c r="L2022" s="91"/>
      <c r="M2022" s="91"/>
      <c r="N2022" s="91"/>
      <c r="O2022" s="92"/>
      <c r="Q2022" s="93"/>
      <c r="Z2022" s="94"/>
      <c r="AA2022" s="95"/>
      <c r="AC2022" s="93"/>
      <c r="AD2022" s="96"/>
      <c r="AE2022" s="96"/>
      <c r="AF2022" s="96"/>
      <c r="AG2022" s="97"/>
      <c r="AH2022" s="98"/>
      <c r="AI2022" s="81"/>
      <c r="AJ2022" s="81"/>
      <c r="AK2022" s="81"/>
    </row>
    <row r="2023" spans="9:37" x14ac:dyDescent="0.25">
      <c r="I2023" s="91"/>
      <c r="J2023" s="91"/>
      <c r="K2023" s="91"/>
      <c r="L2023" s="91"/>
      <c r="M2023" s="91"/>
      <c r="N2023" s="91"/>
      <c r="O2023" s="92"/>
      <c r="Q2023" s="93"/>
      <c r="Z2023" s="94"/>
      <c r="AA2023" s="95"/>
      <c r="AC2023" s="93"/>
      <c r="AD2023" s="96"/>
      <c r="AE2023" s="96"/>
      <c r="AF2023" s="96"/>
      <c r="AG2023" s="97"/>
      <c r="AH2023" s="98"/>
      <c r="AI2023" s="81"/>
      <c r="AJ2023" s="81"/>
      <c r="AK2023" s="81"/>
    </row>
    <row r="2024" spans="9:37" x14ac:dyDescent="0.25">
      <c r="I2024" s="91"/>
      <c r="J2024" s="91"/>
      <c r="K2024" s="91"/>
      <c r="L2024" s="91"/>
      <c r="M2024" s="91"/>
      <c r="N2024" s="91"/>
      <c r="O2024" s="92"/>
      <c r="Q2024" s="93"/>
      <c r="Z2024" s="94"/>
      <c r="AA2024" s="95"/>
      <c r="AC2024" s="93"/>
      <c r="AD2024" s="96"/>
      <c r="AE2024" s="96"/>
      <c r="AF2024" s="96"/>
      <c r="AG2024" s="97"/>
      <c r="AH2024" s="98"/>
      <c r="AI2024" s="81"/>
      <c r="AJ2024" s="81"/>
      <c r="AK2024" s="81"/>
    </row>
    <row r="2025" spans="9:37" x14ac:dyDescent="0.25">
      <c r="I2025" s="91"/>
      <c r="J2025" s="91"/>
      <c r="K2025" s="91"/>
      <c r="L2025" s="91"/>
      <c r="M2025" s="91"/>
      <c r="N2025" s="91"/>
      <c r="O2025" s="92"/>
      <c r="Q2025" s="93"/>
      <c r="Z2025" s="94"/>
      <c r="AA2025" s="95"/>
      <c r="AC2025" s="93"/>
      <c r="AD2025" s="96"/>
      <c r="AE2025" s="96"/>
      <c r="AF2025" s="96"/>
      <c r="AG2025" s="97"/>
      <c r="AH2025" s="98"/>
      <c r="AI2025" s="81"/>
      <c r="AJ2025" s="81"/>
      <c r="AK2025" s="81"/>
    </row>
    <row r="2026" spans="9:37" x14ac:dyDescent="0.25">
      <c r="I2026" s="91"/>
      <c r="J2026" s="91"/>
      <c r="K2026" s="91"/>
      <c r="L2026" s="91"/>
      <c r="M2026" s="91"/>
      <c r="N2026" s="91"/>
      <c r="O2026" s="92"/>
      <c r="Q2026" s="93"/>
      <c r="Z2026" s="94"/>
      <c r="AA2026" s="95"/>
      <c r="AC2026" s="93"/>
      <c r="AD2026" s="96"/>
      <c r="AE2026" s="96"/>
      <c r="AF2026" s="96"/>
      <c r="AG2026" s="97"/>
      <c r="AH2026" s="98"/>
      <c r="AI2026" s="81"/>
      <c r="AJ2026" s="81"/>
      <c r="AK2026" s="81"/>
    </row>
    <row r="2027" spans="9:37" x14ac:dyDescent="0.25">
      <c r="I2027" s="91"/>
      <c r="J2027" s="91"/>
      <c r="K2027" s="91"/>
      <c r="L2027" s="91"/>
      <c r="M2027" s="91"/>
      <c r="N2027" s="91"/>
      <c r="O2027" s="92"/>
      <c r="Q2027" s="93"/>
      <c r="Z2027" s="94"/>
      <c r="AA2027" s="95"/>
      <c r="AC2027" s="93"/>
      <c r="AD2027" s="96"/>
      <c r="AE2027" s="96"/>
      <c r="AF2027" s="96"/>
      <c r="AG2027" s="97"/>
      <c r="AH2027" s="98"/>
      <c r="AI2027" s="81"/>
      <c r="AJ2027" s="81"/>
      <c r="AK2027" s="81"/>
    </row>
    <row r="2028" spans="9:37" x14ac:dyDescent="0.25">
      <c r="I2028" s="91"/>
      <c r="J2028" s="91"/>
      <c r="K2028" s="91"/>
      <c r="L2028" s="91"/>
      <c r="M2028" s="91"/>
      <c r="N2028" s="91"/>
      <c r="O2028" s="92"/>
      <c r="Q2028" s="93"/>
      <c r="Z2028" s="94"/>
      <c r="AA2028" s="95"/>
      <c r="AC2028" s="93"/>
      <c r="AD2028" s="96"/>
      <c r="AE2028" s="96"/>
      <c r="AF2028" s="96"/>
      <c r="AG2028" s="97"/>
      <c r="AH2028" s="98"/>
      <c r="AI2028" s="81"/>
      <c r="AJ2028" s="81"/>
      <c r="AK2028" s="81"/>
    </row>
    <row r="2029" spans="9:37" x14ac:dyDescent="0.25">
      <c r="I2029" s="91"/>
      <c r="J2029" s="91"/>
      <c r="K2029" s="91"/>
      <c r="L2029" s="91"/>
      <c r="M2029" s="91"/>
      <c r="N2029" s="91"/>
      <c r="O2029" s="92"/>
      <c r="Q2029" s="93"/>
      <c r="Z2029" s="94"/>
      <c r="AA2029" s="95"/>
      <c r="AC2029" s="93"/>
      <c r="AD2029" s="96"/>
      <c r="AE2029" s="96"/>
      <c r="AF2029" s="96"/>
      <c r="AG2029" s="97"/>
      <c r="AH2029" s="98"/>
      <c r="AI2029" s="81"/>
      <c r="AJ2029" s="81"/>
      <c r="AK2029" s="81"/>
    </row>
    <row r="2030" spans="9:37" x14ac:dyDescent="0.25">
      <c r="I2030" s="91"/>
      <c r="J2030" s="91"/>
      <c r="K2030" s="91"/>
      <c r="L2030" s="91"/>
      <c r="M2030" s="91"/>
      <c r="N2030" s="91"/>
      <c r="O2030" s="92"/>
      <c r="Q2030" s="93"/>
      <c r="Z2030" s="94"/>
      <c r="AA2030" s="95"/>
      <c r="AC2030" s="93"/>
      <c r="AD2030" s="96"/>
      <c r="AE2030" s="96"/>
      <c r="AF2030" s="96"/>
      <c r="AG2030" s="97"/>
      <c r="AH2030" s="98"/>
      <c r="AI2030" s="81"/>
      <c r="AJ2030" s="81"/>
      <c r="AK2030" s="81"/>
    </row>
    <row r="2031" spans="9:37" x14ac:dyDescent="0.25">
      <c r="I2031" s="91"/>
      <c r="J2031" s="91"/>
      <c r="K2031" s="91"/>
      <c r="L2031" s="91"/>
      <c r="M2031" s="91"/>
      <c r="N2031" s="91"/>
      <c r="O2031" s="92"/>
      <c r="Q2031" s="93"/>
      <c r="Z2031" s="94"/>
      <c r="AA2031" s="95"/>
      <c r="AC2031" s="93"/>
      <c r="AD2031" s="96"/>
      <c r="AE2031" s="96"/>
      <c r="AF2031" s="96"/>
      <c r="AG2031" s="97"/>
      <c r="AH2031" s="98"/>
      <c r="AI2031" s="81"/>
      <c r="AJ2031" s="81"/>
      <c r="AK2031" s="81"/>
    </row>
    <row r="2032" spans="9:37" x14ac:dyDescent="0.25">
      <c r="I2032" s="91"/>
      <c r="J2032" s="91"/>
      <c r="K2032" s="91"/>
      <c r="L2032" s="91"/>
      <c r="M2032" s="91"/>
      <c r="N2032" s="91"/>
      <c r="O2032" s="92"/>
      <c r="Q2032" s="93"/>
      <c r="Z2032" s="94"/>
      <c r="AA2032" s="95"/>
      <c r="AC2032" s="93"/>
      <c r="AD2032" s="96"/>
      <c r="AE2032" s="96"/>
      <c r="AF2032" s="96"/>
      <c r="AG2032" s="97"/>
      <c r="AH2032" s="98"/>
      <c r="AI2032" s="81"/>
      <c r="AJ2032" s="81"/>
      <c r="AK2032" s="81"/>
    </row>
    <row r="2033" spans="9:37" x14ac:dyDescent="0.25">
      <c r="I2033" s="91"/>
      <c r="J2033" s="91"/>
      <c r="K2033" s="91"/>
      <c r="L2033" s="91"/>
      <c r="M2033" s="91"/>
      <c r="N2033" s="91"/>
      <c r="O2033" s="92"/>
      <c r="Q2033" s="93"/>
      <c r="Z2033" s="94"/>
      <c r="AA2033" s="95"/>
      <c r="AC2033" s="93"/>
      <c r="AD2033" s="96"/>
      <c r="AE2033" s="96"/>
      <c r="AF2033" s="96"/>
      <c r="AG2033" s="97"/>
      <c r="AH2033" s="98"/>
      <c r="AI2033" s="81"/>
      <c r="AJ2033" s="81"/>
      <c r="AK2033" s="81"/>
    </row>
    <row r="2034" spans="9:37" x14ac:dyDescent="0.25">
      <c r="I2034" s="91"/>
      <c r="J2034" s="91"/>
      <c r="K2034" s="91"/>
      <c r="L2034" s="91"/>
      <c r="M2034" s="91"/>
      <c r="N2034" s="91"/>
      <c r="O2034" s="92"/>
      <c r="Q2034" s="93"/>
      <c r="Z2034" s="94"/>
      <c r="AA2034" s="95"/>
      <c r="AC2034" s="93"/>
      <c r="AD2034" s="96"/>
      <c r="AE2034" s="96"/>
      <c r="AF2034" s="96"/>
      <c r="AG2034" s="97"/>
      <c r="AH2034" s="98"/>
      <c r="AI2034" s="81"/>
      <c r="AJ2034" s="81"/>
      <c r="AK2034" s="81"/>
    </row>
    <row r="2035" spans="9:37" x14ac:dyDescent="0.25">
      <c r="I2035" s="91"/>
      <c r="J2035" s="91"/>
      <c r="K2035" s="91"/>
      <c r="L2035" s="91"/>
      <c r="M2035" s="91"/>
      <c r="N2035" s="91"/>
      <c r="O2035" s="92"/>
      <c r="Q2035" s="93"/>
      <c r="Z2035" s="94"/>
      <c r="AA2035" s="95"/>
      <c r="AC2035" s="93"/>
      <c r="AD2035" s="96"/>
      <c r="AE2035" s="96"/>
      <c r="AF2035" s="96"/>
      <c r="AG2035" s="97"/>
      <c r="AH2035" s="98"/>
      <c r="AI2035" s="81"/>
      <c r="AJ2035" s="81"/>
      <c r="AK2035" s="81"/>
    </row>
    <row r="2036" spans="9:37" x14ac:dyDescent="0.25">
      <c r="I2036" s="91"/>
      <c r="J2036" s="91"/>
      <c r="K2036" s="91"/>
      <c r="L2036" s="91"/>
      <c r="M2036" s="91"/>
      <c r="N2036" s="91"/>
      <c r="O2036" s="92"/>
      <c r="Q2036" s="93"/>
      <c r="Z2036" s="94"/>
      <c r="AA2036" s="95"/>
      <c r="AC2036" s="93"/>
      <c r="AD2036" s="96"/>
      <c r="AE2036" s="96"/>
      <c r="AF2036" s="96"/>
      <c r="AG2036" s="97"/>
      <c r="AH2036" s="98"/>
      <c r="AI2036" s="81"/>
      <c r="AJ2036" s="81"/>
      <c r="AK2036" s="81"/>
    </row>
    <row r="2037" spans="9:37" x14ac:dyDescent="0.25">
      <c r="I2037" s="91"/>
      <c r="J2037" s="91"/>
      <c r="K2037" s="91"/>
      <c r="L2037" s="91"/>
      <c r="M2037" s="91"/>
      <c r="N2037" s="91"/>
      <c r="O2037" s="92"/>
      <c r="Q2037" s="93"/>
      <c r="Z2037" s="94"/>
      <c r="AA2037" s="95"/>
      <c r="AC2037" s="93"/>
      <c r="AD2037" s="96"/>
      <c r="AE2037" s="96"/>
      <c r="AF2037" s="96"/>
      <c r="AG2037" s="97"/>
      <c r="AH2037" s="98"/>
      <c r="AI2037" s="81"/>
      <c r="AJ2037" s="81"/>
      <c r="AK2037" s="81"/>
    </row>
    <row r="2038" spans="9:37" x14ac:dyDescent="0.25">
      <c r="I2038" s="91"/>
      <c r="J2038" s="91"/>
      <c r="K2038" s="91"/>
      <c r="L2038" s="91"/>
      <c r="M2038" s="91"/>
      <c r="N2038" s="91"/>
      <c r="O2038" s="92"/>
      <c r="Q2038" s="93"/>
      <c r="Z2038" s="94"/>
      <c r="AA2038" s="95"/>
      <c r="AC2038" s="93"/>
      <c r="AD2038" s="96"/>
      <c r="AE2038" s="96"/>
      <c r="AF2038" s="96"/>
      <c r="AG2038" s="97"/>
      <c r="AH2038" s="98"/>
      <c r="AI2038" s="81"/>
      <c r="AJ2038" s="81"/>
      <c r="AK2038" s="81"/>
    </row>
    <row r="2039" spans="9:37" x14ac:dyDescent="0.25">
      <c r="I2039" s="91"/>
      <c r="J2039" s="91"/>
      <c r="K2039" s="91"/>
      <c r="L2039" s="91"/>
      <c r="M2039" s="91"/>
      <c r="N2039" s="91"/>
      <c r="O2039" s="92"/>
      <c r="Q2039" s="93"/>
      <c r="Z2039" s="94"/>
      <c r="AA2039" s="95"/>
      <c r="AC2039" s="93"/>
      <c r="AD2039" s="96"/>
      <c r="AE2039" s="96"/>
      <c r="AF2039" s="96"/>
      <c r="AG2039" s="97"/>
      <c r="AH2039" s="98"/>
      <c r="AI2039" s="81"/>
      <c r="AJ2039" s="81"/>
      <c r="AK2039" s="81"/>
    </row>
    <row r="2040" spans="9:37" x14ac:dyDescent="0.25">
      <c r="I2040" s="91"/>
      <c r="J2040" s="91"/>
      <c r="K2040" s="91"/>
      <c r="L2040" s="91"/>
      <c r="M2040" s="91"/>
      <c r="N2040" s="91"/>
      <c r="O2040" s="92"/>
      <c r="Q2040" s="93"/>
      <c r="Z2040" s="94"/>
      <c r="AA2040" s="95"/>
      <c r="AC2040" s="93"/>
      <c r="AD2040" s="96"/>
      <c r="AE2040" s="96"/>
      <c r="AF2040" s="96"/>
      <c r="AG2040" s="97"/>
      <c r="AH2040" s="98"/>
      <c r="AI2040" s="81"/>
      <c r="AJ2040" s="81"/>
      <c r="AK2040" s="81"/>
    </row>
    <row r="2041" spans="9:37" x14ac:dyDescent="0.25">
      <c r="I2041" s="91"/>
      <c r="J2041" s="91"/>
      <c r="K2041" s="91"/>
      <c r="L2041" s="91"/>
      <c r="M2041" s="91"/>
      <c r="N2041" s="91"/>
      <c r="O2041" s="92"/>
      <c r="Q2041" s="93"/>
      <c r="Z2041" s="94"/>
      <c r="AA2041" s="95"/>
      <c r="AC2041" s="93"/>
      <c r="AD2041" s="96"/>
      <c r="AE2041" s="96"/>
      <c r="AF2041" s="96"/>
      <c r="AG2041" s="97"/>
      <c r="AH2041" s="98"/>
      <c r="AI2041" s="81"/>
      <c r="AJ2041" s="81"/>
      <c r="AK2041" s="81"/>
    </row>
    <row r="2042" spans="9:37" x14ac:dyDescent="0.25">
      <c r="I2042" s="91"/>
      <c r="J2042" s="91"/>
      <c r="K2042" s="91"/>
      <c r="L2042" s="91"/>
      <c r="M2042" s="91"/>
      <c r="N2042" s="91"/>
      <c r="O2042" s="92"/>
      <c r="Q2042" s="93"/>
      <c r="Z2042" s="94"/>
      <c r="AA2042" s="95"/>
      <c r="AC2042" s="93"/>
      <c r="AD2042" s="96"/>
      <c r="AE2042" s="96"/>
      <c r="AF2042" s="96"/>
      <c r="AG2042" s="97"/>
      <c r="AH2042" s="98"/>
      <c r="AI2042" s="81"/>
      <c r="AJ2042" s="81"/>
      <c r="AK2042" s="81"/>
    </row>
    <row r="2043" spans="9:37" x14ac:dyDescent="0.25">
      <c r="I2043" s="91"/>
      <c r="J2043" s="91"/>
      <c r="K2043" s="91"/>
      <c r="L2043" s="91"/>
      <c r="M2043" s="91"/>
      <c r="N2043" s="91"/>
      <c r="O2043" s="92"/>
      <c r="Q2043" s="93"/>
      <c r="Z2043" s="94"/>
      <c r="AA2043" s="95"/>
      <c r="AC2043" s="93"/>
      <c r="AD2043" s="96"/>
      <c r="AE2043" s="96"/>
      <c r="AF2043" s="96"/>
      <c r="AG2043" s="97"/>
      <c r="AH2043" s="98"/>
      <c r="AI2043" s="81"/>
      <c r="AJ2043" s="81"/>
      <c r="AK2043" s="81"/>
    </row>
    <row r="2044" spans="9:37" x14ac:dyDescent="0.25">
      <c r="I2044" s="91"/>
      <c r="J2044" s="91"/>
      <c r="K2044" s="91"/>
      <c r="L2044" s="91"/>
      <c r="M2044" s="91"/>
      <c r="N2044" s="91"/>
      <c r="O2044" s="92"/>
      <c r="Q2044" s="93"/>
      <c r="Z2044" s="94"/>
      <c r="AA2044" s="95"/>
      <c r="AC2044" s="93"/>
      <c r="AD2044" s="96"/>
      <c r="AE2044" s="96"/>
      <c r="AF2044" s="96"/>
      <c r="AG2044" s="97"/>
      <c r="AH2044" s="98"/>
      <c r="AI2044" s="81"/>
      <c r="AJ2044" s="81"/>
      <c r="AK2044" s="81"/>
    </row>
    <row r="2045" spans="9:37" x14ac:dyDescent="0.25">
      <c r="I2045" s="91"/>
      <c r="J2045" s="91"/>
      <c r="K2045" s="91"/>
      <c r="L2045" s="91"/>
      <c r="M2045" s="91"/>
      <c r="N2045" s="91"/>
      <c r="O2045" s="92"/>
      <c r="Q2045" s="93"/>
      <c r="Z2045" s="94"/>
      <c r="AA2045" s="95"/>
      <c r="AC2045" s="93"/>
      <c r="AD2045" s="96"/>
      <c r="AE2045" s="96"/>
      <c r="AF2045" s="96"/>
      <c r="AG2045" s="97"/>
      <c r="AH2045" s="98"/>
      <c r="AI2045" s="81"/>
      <c r="AJ2045" s="81"/>
      <c r="AK2045" s="81"/>
    </row>
    <row r="2046" spans="9:37" x14ac:dyDescent="0.25">
      <c r="I2046" s="91"/>
      <c r="J2046" s="91"/>
      <c r="K2046" s="91"/>
      <c r="L2046" s="91"/>
      <c r="M2046" s="91"/>
      <c r="N2046" s="91"/>
      <c r="O2046" s="92"/>
      <c r="Q2046" s="93"/>
      <c r="Z2046" s="94"/>
      <c r="AA2046" s="95"/>
      <c r="AC2046" s="93"/>
      <c r="AD2046" s="96"/>
      <c r="AE2046" s="96"/>
      <c r="AF2046" s="96"/>
      <c r="AG2046" s="97"/>
      <c r="AH2046" s="98"/>
      <c r="AI2046" s="81"/>
      <c r="AJ2046" s="81"/>
      <c r="AK2046" s="81"/>
    </row>
    <row r="2047" spans="9:37" x14ac:dyDescent="0.25">
      <c r="I2047" s="91"/>
      <c r="J2047" s="91"/>
      <c r="K2047" s="91"/>
      <c r="L2047" s="91"/>
      <c r="M2047" s="91"/>
      <c r="N2047" s="91"/>
      <c r="O2047" s="92"/>
      <c r="Q2047" s="93"/>
      <c r="Z2047" s="94"/>
      <c r="AA2047" s="95"/>
      <c r="AC2047" s="93"/>
      <c r="AD2047" s="96"/>
      <c r="AE2047" s="96"/>
      <c r="AF2047" s="96"/>
      <c r="AG2047" s="97"/>
      <c r="AH2047" s="98"/>
      <c r="AI2047" s="81"/>
      <c r="AJ2047" s="81"/>
      <c r="AK2047" s="81"/>
    </row>
    <row r="2048" spans="9:37" x14ac:dyDescent="0.25">
      <c r="I2048" s="91"/>
      <c r="J2048" s="91"/>
      <c r="K2048" s="91"/>
      <c r="L2048" s="91"/>
      <c r="M2048" s="91"/>
      <c r="N2048" s="91"/>
      <c r="O2048" s="92"/>
      <c r="Q2048" s="93"/>
      <c r="Z2048" s="94"/>
      <c r="AA2048" s="95"/>
      <c r="AC2048" s="93"/>
      <c r="AD2048" s="96"/>
      <c r="AE2048" s="96"/>
      <c r="AF2048" s="96"/>
      <c r="AG2048" s="97"/>
      <c r="AH2048" s="98"/>
      <c r="AI2048" s="81"/>
      <c r="AJ2048" s="81"/>
      <c r="AK2048" s="81"/>
    </row>
    <row r="2049" spans="9:37" x14ac:dyDescent="0.25">
      <c r="I2049" s="91"/>
      <c r="J2049" s="91"/>
      <c r="K2049" s="91"/>
      <c r="L2049" s="91"/>
      <c r="M2049" s="91"/>
      <c r="N2049" s="91"/>
      <c r="O2049" s="92"/>
      <c r="Q2049" s="93"/>
      <c r="Z2049" s="94"/>
      <c r="AA2049" s="95"/>
      <c r="AC2049" s="93"/>
      <c r="AD2049" s="96"/>
      <c r="AE2049" s="96"/>
      <c r="AF2049" s="96"/>
      <c r="AG2049" s="97"/>
      <c r="AH2049" s="98"/>
      <c r="AI2049" s="81"/>
      <c r="AJ2049" s="81"/>
      <c r="AK2049" s="81"/>
    </row>
    <row r="2050" spans="9:37" x14ac:dyDescent="0.25">
      <c r="I2050" s="91"/>
      <c r="J2050" s="91"/>
      <c r="K2050" s="91"/>
      <c r="L2050" s="91"/>
      <c r="M2050" s="91"/>
      <c r="N2050" s="91"/>
      <c r="O2050" s="92"/>
      <c r="Q2050" s="93"/>
      <c r="Z2050" s="94"/>
      <c r="AA2050" s="95"/>
      <c r="AC2050" s="93"/>
      <c r="AD2050" s="96"/>
      <c r="AE2050" s="96"/>
      <c r="AF2050" s="96"/>
      <c r="AG2050" s="97"/>
      <c r="AH2050" s="98"/>
      <c r="AI2050" s="81"/>
      <c r="AJ2050" s="81"/>
      <c r="AK2050" s="81"/>
    </row>
    <row r="2051" spans="9:37" x14ac:dyDescent="0.25">
      <c r="I2051" s="91"/>
      <c r="J2051" s="91"/>
      <c r="K2051" s="91"/>
      <c r="L2051" s="91"/>
      <c r="M2051" s="91"/>
      <c r="N2051" s="91"/>
      <c r="O2051" s="92"/>
      <c r="Q2051" s="93"/>
      <c r="Z2051" s="94"/>
      <c r="AA2051" s="95"/>
      <c r="AC2051" s="93"/>
      <c r="AD2051" s="96"/>
      <c r="AE2051" s="96"/>
      <c r="AF2051" s="96"/>
      <c r="AG2051" s="97"/>
      <c r="AH2051" s="98"/>
      <c r="AI2051" s="81"/>
      <c r="AJ2051" s="81"/>
      <c r="AK2051" s="81"/>
    </row>
    <row r="2052" spans="9:37" x14ac:dyDescent="0.25">
      <c r="I2052" s="91"/>
      <c r="J2052" s="91"/>
      <c r="K2052" s="91"/>
      <c r="L2052" s="91"/>
      <c r="M2052" s="91"/>
      <c r="N2052" s="91"/>
      <c r="O2052" s="92"/>
      <c r="Q2052" s="93"/>
      <c r="Z2052" s="94"/>
      <c r="AA2052" s="95"/>
      <c r="AC2052" s="93"/>
      <c r="AD2052" s="96"/>
      <c r="AE2052" s="96"/>
      <c r="AF2052" s="96"/>
      <c r="AG2052" s="97"/>
      <c r="AH2052" s="98"/>
      <c r="AI2052" s="81"/>
      <c r="AJ2052" s="81"/>
      <c r="AK2052" s="81"/>
    </row>
    <row r="2053" spans="9:37" x14ac:dyDescent="0.25">
      <c r="I2053" s="91"/>
      <c r="J2053" s="91"/>
      <c r="K2053" s="91"/>
      <c r="L2053" s="91"/>
      <c r="M2053" s="91"/>
      <c r="N2053" s="91"/>
      <c r="O2053" s="92"/>
      <c r="Q2053" s="93"/>
      <c r="Z2053" s="94"/>
      <c r="AA2053" s="95"/>
      <c r="AC2053" s="93"/>
      <c r="AD2053" s="96"/>
      <c r="AE2053" s="96"/>
      <c r="AF2053" s="96"/>
      <c r="AG2053" s="97"/>
      <c r="AH2053" s="98"/>
      <c r="AI2053" s="81"/>
      <c r="AJ2053" s="81"/>
      <c r="AK2053" s="81"/>
    </row>
    <row r="2054" spans="9:37" x14ac:dyDescent="0.25">
      <c r="I2054" s="91"/>
      <c r="J2054" s="91"/>
      <c r="K2054" s="91"/>
      <c r="L2054" s="91"/>
      <c r="M2054" s="91"/>
      <c r="N2054" s="91"/>
      <c r="O2054" s="92"/>
      <c r="Q2054" s="93"/>
      <c r="Z2054" s="94"/>
      <c r="AA2054" s="95"/>
      <c r="AC2054" s="93"/>
      <c r="AD2054" s="96"/>
      <c r="AE2054" s="96"/>
      <c r="AF2054" s="96"/>
      <c r="AG2054" s="97"/>
      <c r="AH2054" s="98"/>
      <c r="AI2054" s="81"/>
      <c r="AJ2054" s="81"/>
      <c r="AK2054" s="81"/>
    </row>
    <row r="2055" spans="9:37" x14ac:dyDescent="0.25">
      <c r="I2055" s="91"/>
      <c r="J2055" s="91"/>
      <c r="K2055" s="91"/>
      <c r="L2055" s="91"/>
      <c r="M2055" s="91"/>
      <c r="N2055" s="91"/>
      <c r="O2055" s="92"/>
      <c r="Q2055" s="93"/>
      <c r="Z2055" s="94"/>
      <c r="AA2055" s="95"/>
      <c r="AC2055" s="93"/>
      <c r="AD2055" s="96"/>
      <c r="AE2055" s="96"/>
      <c r="AF2055" s="96"/>
      <c r="AG2055" s="97"/>
      <c r="AH2055" s="98"/>
      <c r="AI2055" s="81"/>
      <c r="AJ2055" s="81"/>
      <c r="AK2055" s="81"/>
    </row>
    <row r="2056" spans="9:37" x14ac:dyDescent="0.25">
      <c r="I2056" s="91"/>
      <c r="J2056" s="91"/>
      <c r="K2056" s="91"/>
      <c r="L2056" s="91"/>
      <c r="M2056" s="91"/>
      <c r="N2056" s="91"/>
      <c r="O2056" s="92"/>
      <c r="Q2056" s="93"/>
      <c r="Z2056" s="94"/>
      <c r="AA2056" s="95"/>
      <c r="AC2056" s="93"/>
      <c r="AD2056" s="96"/>
      <c r="AE2056" s="96"/>
      <c r="AF2056" s="96"/>
      <c r="AG2056" s="97"/>
      <c r="AH2056" s="98"/>
      <c r="AI2056" s="81"/>
      <c r="AJ2056" s="81"/>
      <c r="AK2056" s="81"/>
    </row>
    <row r="2057" spans="9:37" x14ac:dyDescent="0.25">
      <c r="I2057" s="91"/>
      <c r="J2057" s="91"/>
      <c r="K2057" s="91"/>
      <c r="L2057" s="91"/>
      <c r="M2057" s="91"/>
      <c r="N2057" s="91"/>
      <c r="O2057" s="92"/>
      <c r="Q2057" s="93"/>
      <c r="Z2057" s="94"/>
      <c r="AA2057" s="95"/>
      <c r="AC2057" s="93"/>
      <c r="AD2057" s="96"/>
      <c r="AE2057" s="96"/>
      <c r="AF2057" s="96"/>
      <c r="AG2057" s="97"/>
      <c r="AH2057" s="98"/>
      <c r="AI2057" s="81"/>
      <c r="AJ2057" s="81"/>
      <c r="AK2057" s="81"/>
    </row>
    <row r="2058" spans="9:37" x14ac:dyDescent="0.25">
      <c r="I2058" s="91"/>
      <c r="J2058" s="91"/>
      <c r="K2058" s="91"/>
      <c r="L2058" s="91"/>
      <c r="M2058" s="91"/>
      <c r="N2058" s="91"/>
      <c r="O2058" s="92"/>
      <c r="Q2058" s="93"/>
      <c r="Z2058" s="94"/>
      <c r="AA2058" s="95"/>
      <c r="AC2058" s="93"/>
      <c r="AD2058" s="96"/>
      <c r="AE2058" s="96"/>
      <c r="AF2058" s="96"/>
      <c r="AG2058" s="97"/>
      <c r="AH2058" s="98"/>
      <c r="AI2058" s="81"/>
      <c r="AJ2058" s="81"/>
      <c r="AK2058" s="81"/>
    </row>
    <row r="2059" spans="9:37" x14ac:dyDescent="0.25">
      <c r="I2059" s="91"/>
      <c r="J2059" s="91"/>
      <c r="K2059" s="91"/>
      <c r="L2059" s="91"/>
      <c r="M2059" s="91"/>
      <c r="N2059" s="91"/>
      <c r="O2059" s="92"/>
      <c r="Q2059" s="93"/>
      <c r="Z2059" s="94"/>
      <c r="AA2059" s="95"/>
      <c r="AC2059" s="93"/>
      <c r="AD2059" s="96"/>
      <c r="AE2059" s="96"/>
      <c r="AF2059" s="96"/>
      <c r="AG2059" s="97"/>
      <c r="AH2059" s="98"/>
      <c r="AI2059" s="81"/>
      <c r="AJ2059" s="81"/>
      <c r="AK2059" s="81"/>
    </row>
    <row r="2060" spans="9:37" x14ac:dyDescent="0.25">
      <c r="I2060" s="91"/>
      <c r="J2060" s="91"/>
      <c r="K2060" s="91"/>
      <c r="L2060" s="91"/>
      <c r="M2060" s="91"/>
      <c r="N2060" s="91"/>
      <c r="O2060" s="92"/>
      <c r="Q2060" s="93"/>
      <c r="Z2060" s="94"/>
      <c r="AA2060" s="95"/>
      <c r="AC2060" s="93"/>
      <c r="AD2060" s="96"/>
      <c r="AE2060" s="96"/>
      <c r="AF2060" s="96"/>
      <c r="AG2060" s="97"/>
      <c r="AH2060" s="98"/>
      <c r="AI2060" s="81"/>
      <c r="AJ2060" s="81"/>
      <c r="AK2060" s="81"/>
    </row>
    <row r="2061" spans="9:37" x14ac:dyDescent="0.25">
      <c r="I2061" s="91"/>
      <c r="J2061" s="91"/>
      <c r="K2061" s="91"/>
      <c r="L2061" s="91"/>
      <c r="M2061" s="91"/>
      <c r="N2061" s="91"/>
      <c r="O2061" s="92"/>
      <c r="Q2061" s="93"/>
      <c r="Z2061" s="94"/>
      <c r="AA2061" s="95"/>
      <c r="AC2061" s="93"/>
      <c r="AD2061" s="96"/>
      <c r="AE2061" s="96"/>
      <c r="AF2061" s="96"/>
      <c r="AG2061" s="97"/>
      <c r="AH2061" s="98"/>
      <c r="AI2061" s="81"/>
      <c r="AJ2061" s="81"/>
      <c r="AK2061" s="81"/>
    </row>
    <row r="2062" spans="9:37" x14ac:dyDescent="0.25">
      <c r="I2062" s="91"/>
      <c r="J2062" s="91"/>
      <c r="K2062" s="91"/>
      <c r="L2062" s="91"/>
      <c r="M2062" s="91"/>
      <c r="N2062" s="91"/>
      <c r="O2062" s="92"/>
      <c r="Q2062" s="93"/>
      <c r="Z2062" s="94"/>
      <c r="AA2062" s="95"/>
      <c r="AC2062" s="93"/>
      <c r="AD2062" s="96"/>
      <c r="AE2062" s="96"/>
      <c r="AF2062" s="96"/>
      <c r="AG2062" s="97"/>
      <c r="AH2062" s="98"/>
      <c r="AI2062" s="81"/>
      <c r="AJ2062" s="81"/>
      <c r="AK2062" s="81"/>
    </row>
    <row r="2063" spans="9:37" x14ac:dyDescent="0.25">
      <c r="I2063" s="91"/>
      <c r="J2063" s="91"/>
      <c r="K2063" s="91"/>
      <c r="L2063" s="91"/>
      <c r="M2063" s="91"/>
      <c r="N2063" s="91"/>
      <c r="O2063" s="92"/>
      <c r="Q2063" s="93"/>
      <c r="Z2063" s="94"/>
      <c r="AA2063" s="95"/>
      <c r="AC2063" s="93"/>
      <c r="AD2063" s="96"/>
      <c r="AE2063" s="96"/>
      <c r="AF2063" s="96"/>
      <c r="AG2063" s="97"/>
      <c r="AH2063" s="98"/>
      <c r="AI2063" s="81"/>
      <c r="AJ2063" s="81"/>
      <c r="AK2063" s="81"/>
    </row>
    <row r="2064" spans="9:37" x14ac:dyDescent="0.25">
      <c r="I2064" s="91"/>
      <c r="J2064" s="91"/>
      <c r="K2064" s="91"/>
      <c r="L2064" s="91"/>
      <c r="M2064" s="91"/>
      <c r="N2064" s="91"/>
      <c r="O2064" s="92"/>
      <c r="Q2064" s="93"/>
      <c r="Z2064" s="94"/>
      <c r="AA2064" s="95"/>
      <c r="AC2064" s="93"/>
      <c r="AD2064" s="96"/>
      <c r="AE2064" s="96"/>
      <c r="AF2064" s="96"/>
      <c r="AG2064" s="97"/>
      <c r="AH2064" s="98"/>
      <c r="AI2064" s="81"/>
      <c r="AJ2064" s="81"/>
      <c r="AK2064" s="81"/>
    </row>
    <row r="2065" spans="9:37" x14ac:dyDescent="0.25">
      <c r="I2065" s="91"/>
      <c r="J2065" s="91"/>
      <c r="K2065" s="91"/>
      <c r="L2065" s="91"/>
      <c r="M2065" s="91"/>
      <c r="N2065" s="91"/>
      <c r="O2065" s="92"/>
      <c r="Q2065" s="93"/>
      <c r="Z2065" s="94"/>
      <c r="AA2065" s="95"/>
      <c r="AC2065" s="93"/>
      <c r="AD2065" s="96"/>
      <c r="AE2065" s="96"/>
      <c r="AF2065" s="96"/>
      <c r="AG2065" s="97"/>
      <c r="AH2065" s="98"/>
      <c r="AI2065" s="81"/>
      <c r="AJ2065" s="81"/>
      <c r="AK2065" s="81"/>
    </row>
    <row r="2066" spans="9:37" x14ac:dyDescent="0.25">
      <c r="I2066" s="91"/>
      <c r="J2066" s="91"/>
      <c r="K2066" s="91"/>
      <c r="L2066" s="91"/>
      <c r="M2066" s="91"/>
      <c r="N2066" s="91"/>
      <c r="O2066" s="92"/>
      <c r="Q2066" s="93"/>
      <c r="Z2066" s="94"/>
      <c r="AA2066" s="95"/>
      <c r="AC2066" s="93"/>
      <c r="AD2066" s="96"/>
      <c r="AE2066" s="96"/>
      <c r="AF2066" s="96"/>
      <c r="AG2066" s="97"/>
      <c r="AH2066" s="98"/>
      <c r="AI2066" s="81"/>
      <c r="AJ2066" s="81"/>
      <c r="AK2066" s="81"/>
    </row>
    <row r="2067" spans="9:37" x14ac:dyDescent="0.25">
      <c r="I2067" s="91"/>
      <c r="J2067" s="91"/>
      <c r="K2067" s="91"/>
      <c r="L2067" s="91"/>
      <c r="M2067" s="91"/>
      <c r="N2067" s="91"/>
      <c r="O2067" s="92"/>
      <c r="Q2067" s="93"/>
      <c r="Z2067" s="94"/>
      <c r="AA2067" s="95"/>
      <c r="AC2067" s="93"/>
      <c r="AD2067" s="96"/>
      <c r="AE2067" s="96"/>
      <c r="AF2067" s="96"/>
      <c r="AG2067" s="97"/>
      <c r="AH2067" s="98"/>
      <c r="AI2067" s="81"/>
      <c r="AJ2067" s="81"/>
      <c r="AK2067" s="81"/>
    </row>
    <row r="2068" spans="9:37" x14ac:dyDescent="0.25">
      <c r="I2068" s="91"/>
      <c r="J2068" s="91"/>
      <c r="K2068" s="91"/>
      <c r="L2068" s="91"/>
      <c r="M2068" s="91"/>
      <c r="N2068" s="91"/>
      <c r="O2068" s="92"/>
      <c r="Q2068" s="93"/>
      <c r="Z2068" s="94"/>
      <c r="AA2068" s="95"/>
      <c r="AC2068" s="93"/>
      <c r="AD2068" s="96"/>
      <c r="AE2068" s="96"/>
      <c r="AF2068" s="96"/>
      <c r="AG2068" s="97"/>
      <c r="AH2068" s="98"/>
      <c r="AI2068" s="81"/>
      <c r="AJ2068" s="81"/>
      <c r="AK2068" s="81"/>
    </row>
    <row r="2069" spans="9:37" x14ac:dyDescent="0.25">
      <c r="I2069" s="91"/>
      <c r="J2069" s="91"/>
      <c r="K2069" s="91"/>
      <c r="L2069" s="91"/>
      <c r="M2069" s="91"/>
      <c r="N2069" s="91"/>
      <c r="O2069" s="92"/>
      <c r="Q2069" s="93"/>
      <c r="Z2069" s="94"/>
      <c r="AA2069" s="95"/>
      <c r="AC2069" s="93"/>
      <c r="AD2069" s="96"/>
      <c r="AE2069" s="96"/>
      <c r="AF2069" s="96"/>
      <c r="AG2069" s="97"/>
      <c r="AH2069" s="98"/>
      <c r="AI2069" s="81"/>
      <c r="AJ2069" s="81"/>
      <c r="AK2069" s="81"/>
    </row>
    <row r="2070" spans="9:37" x14ac:dyDescent="0.25">
      <c r="I2070" s="91"/>
      <c r="J2070" s="91"/>
      <c r="K2070" s="91"/>
      <c r="L2070" s="91"/>
      <c r="M2070" s="91"/>
      <c r="N2070" s="91"/>
      <c r="O2070" s="92"/>
      <c r="Q2070" s="93"/>
      <c r="Z2070" s="94"/>
      <c r="AA2070" s="95"/>
      <c r="AC2070" s="93"/>
      <c r="AD2070" s="96"/>
      <c r="AE2070" s="96"/>
      <c r="AF2070" s="96"/>
      <c r="AG2070" s="97"/>
      <c r="AH2070" s="98"/>
      <c r="AI2070" s="81"/>
      <c r="AJ2070" s="81"/>
      <c r="AK2070" s="81"/>
    </row>
    <row r="2071" spans="9:37" x14ac:dyDescent="0.25">
      <c r="I2071" s="91"/>
      <c r="J2071" s="91"/>
      <c r="K2071" s="91"/>
      <c r="L2071" s="91"/>
      <c r="M2071" s="91"/>
      <c r="N2071" s="91"/>
      <c r="O2071" s="92"/>
      <c r="Q2071" s="93"/>
      <c r="Z2071" s="94"/>
      <c r="AA2071" s="95"/>
      <c r="AC2071" s="93"/>
      <c r="AD2071" s="96"/>
      <c r="AE2071" s="96"/>
      <c r="AF2071" s="96"/>
      <c r="AG2071" s="97"/>
      <c r="AH2071" s="98"/>
      <c r="AI2071" s="81"/>
      <c r="AJ2071" s="81"/>
      <c r="AK2071" s="81"/>
    </row>
    <row r="2072" spans="9:37" x14ac:dyDescent="0.25">
      <c r="I2072" s="91"/>
      <c r="J2072" s="91"/>
      <c r="K2072" s="91"/>
      <c r="L2072" s="91"/>
      <c r="M2072" s="91"/>
      <c r="N2072" s="91"/>
      <c r="O2072" s="92"/>
      <c r="Q2072" s="93"/>
      <c r="Z2072" s="94"/>
      <c r="AA2072" s="95"/>
      <c r="AC2072" s="93"/>
      <c r="AD2072" s="96"/>
      <c r="AE2072" s="96"/>
      <c r="AF2072" s="96"/>
      <c r="AG2072" s="97"/>
      <c r="AH2072" s="98"/>
      <c r="AI2072" s="81"/>
      <c r="AJ2072" s="81"/>
      <c r="AK2072" s="81"/>
    </row>
    <row r="2073" spans="9:37" x14ac:dyDescent="0.25">
      <c r="I2073" s="91"/>
      <c r="J2073" s="91"/>
      <c r="K2073" s="91"/>
      <c r="L2073" s="91"/>
      <c r="M2073" s="91"/>
      <c r="N2073" s="91"/>
      <c r="O2073" s="92"/>
      <c r="Q2073" s="93"/>
      <c r="Z2073" s="94"/>
      <c r="AA2073" s="95"/>
      <c r="AC2073" s="93"/>
      <c r="AD2073" s="96"/>
      <c r="AE2073" s="96"/>
      <c r="AF2073" s="96"/>
      <c r="AG2073" s="97"/>
      <c r="AH2073" s="98"/>
      <c r="AI2073" s="81"/>
      <c r="AJ2073" s="81"/>
      <c r="AK2073" s="81"/>
    </row>
    <row r="2074" spans="9:37" x14ac:dyDescent="0.25">
      <c r="I2074" s="91"/>
      <c r="J2074" s="91"/>
      <c r="K2074" s="91"/>
      <c r="L2074" s="91"/>
      <c r="M2074" s="91"/>
      <c r="N2074" s="91"/>
      <c r="O2074" s="92"/>
      <c r="Q2074" s="93"/>
      <c r="Z2074" s="94"/>
      <c r="AA2074" s="95"/>
      <c r="AC2074" s="93"/>
      <c r="AD2074" s="96"/>
      <c r="AE2074" s="96"/>
      <c r="AF2074" s="96"/>
      <c r="AG2074" s="97"/>
      <c r="AH2074" s="98"/>
      <c r="AI2074" s="81"/>
      <c r="AJ2074" s="81"/>
      <c r="AK2074" s="81"/>
    </row>
    <row r="2075" spans="9:37" x14ac:dyDescent="0.25">
      <c r="I2075" s="91"/>
      <c r="J2075" s="91"/>
      <c r="K2075" s="91"/>
      <c r="L2075" s="91"/>
      <c r="M2075" s="91"/>
      <c r="N2075" s="91"/>
      <c r="O2075" s="92"/>
      <c r="Q2075" s="93"/>
      <c r="Z2075" s="94"/>
      <c r="AA2075" s="95"/>
      <c r="AC2075" s="93"/>
      <c r="AD2075" s="96"/>
      <c r="AE2075" s="96"/>
      <c r="AF2075" s="96"/>
      <c r="AG2075" s="97"/>
      <c r="AH2075" s="98"/>
      <c r="AI2075" s="81"/>
      <c r="AJ2075" s="81"/>
      <c r="AK2075" s="81"/>
    </row>
    <row r="2076" spans="9:37" x14ac:dyDescent="0.25">
      <c r="I2076" s="91"/>
      <c r="J2076" s="91"/>
      <c r="K2076" s="91"/>
      <c r="L2076" s="91"/>
      <c r="M2076" s="91"/>
      <c r="N2076" s="91"/>
      <c r="O2076" s="92"/>
      <c r="Q2076" s="93"/>
      <c r="Z2076" s="94"/>
      <c r="AA2076" s="95"/>
      <c r="AC2076" s="93"/>
      <c r="AD2076" s="96"/>
      <c r="AE2076" s="96"/>
      <c r="AF2076" s="96"/>
      <c r="AG2076" s="97"/>
      <c r="AH2076" s="98"/>
      <c r="AI2076" s="81"/>
      <c r="AJ2076" s="81"/>
      <c r="AK2076" s="81"/>
    </row>
    <row r="2077" spans="9:37" x14ac:dyDescent="0.25">
      <c r="I2077" s="91"/>
      <c r="J2077" s="91"/>
      <c r="K2077" s="91"/>
      <c r="L2077" s="91"/>
      <c r="M2077" s="91"/>
      <c r="N2077" s="91"/>
      <c r="O2077" s="92"/>
      <c r="Q2077" s="93"/>
      <c r="Z2077" s="94"/>
      <c r="AA2077" s="95"/>
      <c r="AC2077" s="93"/>
      <c r="AD2077" s="96"/>
      <c r="AE2077" s="96"/>
      <c r="AF2077" s="96"/>
      <c r="AG2077" s="97"/>
      <c r="AH2077" s="98"/>
      <c r="AI2077" s="81"/>
      <c r="AJ2077" s="81"/>
      <c r="AK2077" s="81"/>
    </row>
    <row r="2078" spans="9:37" x14ac:dyDescent="0.25">
      <c r="I2078" s="91"/>
      <c r="J2078" s="91"/>
      <c r="K2078" s="91"/>
      <c r="L2078" s="91"/>
      <c r="M2078" s="91"/>
      <c r="N2078" s="91"/>
      <c r="O2078" s="92"/>
      <c r="Q2078" s="93"/>
      <c r="Z2078" s="94"/>
      <c r="AA2078" s="95"/>
      <c r="AC2078" s="93"/>
      <c r="AD2078" s="96"/>
      <c r="AE2078" s="96"/>
      <c r="AF2078" s="96"/>
      <c r="AG2078" s="97"/>
      <c r="AH2078" s="98"/>
      <c r="AI2078" s="81"/>
      <c r="AJ2078" s="81"/>
      <c r="AK2078" s="81"/>
    </row>
    <row r="2079" spans="9:37" x14ac:dyDescent="0.25">
      <c r="I2079" s="91"/>
      <c r="J2079" s="91"/>
      <c r="K2079" s="91"/>
      <c r="L2079" s="91"/>
      <c r="M2079" s="91"/>
      <c r="N2079" s="91"/>
      <c r="O2079" s="92"/>
      <c r="Q2079" s="93"/>
      <c r="Z2079" s="94"/>
      <c r="AA2079" s="95"/>
      <c r="AC2079" s="93"/>
      <c r="AD2079" s="96"/>
      <c r="AE2079" s="96"/>
      <c r="AF2079" s="96"/>
      <c r="AG2079" s="97"/>
      <c r="AH2079" s="98"/>
      <c r="AI2079" s="81"/>
      <c r="AJ2079" s="81"/>
      <c r="AK2079" s="81"/>
    </row>
    <row r="2080" spans="9:37" x14ac:dyDescent="0.25">
      <c r="I2080" s="91"/>
      <c r="J2080" s="91"/>
      <c r="K2080" s="91"/>
      <c r="L2080" s="91"/>
      <c r="M2080" s="91"/>
      <c r="N2080" s="91"/>
      <c r="O2080" s="92"/>
      <c r="Q2080" s="93"/>
      <c r="Z2080" s="94"/>
      <c r="AA2080" s="95"/>
      <c r="AC2080" s="93"/>
      <c r="AD2080" s="96"/>
      <c r="AE2080" s="96"/>
      <c r="AF2080" s="96"/>
      <c r="AG2080" s="97"/>
      <c r="AH2080" s="98"/>
      <c r="AI2080" s="81"/>
      <c r="AJ2080" s="81"/>
      <c r="AK2080" s="81"/>
    </row>
    <row r="2081" spans="9:37" x14ac:dyDescent="0.25">
      <c r="I2081" s="91"/>
      <c r="J2081" s="91"/>
      <c r="K2081" s="91"/>
      <c r="L2081" s="91"/>
      <c r="M2081" s="91"/>
      <c r="N2081" s="91"/>
      <c r="O2081" s="92"/>
      <c r="Q2081" s="93"/>
      <c r="Z2081" s="94"/>
      <c r="AA2081" s="95"/>
      <c r="AC2081" s="93"/>
      <c r="AD2081" s="96"/>
      <c r="AE2081" s="96"/>
      <c r="AF2081" s="96"/>
      <c r="AG2081" s="97"/>
      <c r="AH2081" s="98"/>
      <c r="AI2081" s="81"/>
      <c r="AJ2081" s="81"/>
      <c r="AK2081" s="81"/>
    </row>
    <row r="2082" spans="9:37" x14ac:dyDescent="0.25">
      <c r="I2082" s="91"/>
      <c r="J2082" s="91"/>
      <c r="K2082" s="91"/>
      <c r="L2082" s="91"/>
      <c r="M2082" s="91"/>
      <c r="N2082" s="91"/>
      <c r="O2082" s="92"/>
      <c r="Q2082" s="93"/>
      <c r="Z2082" s="94"/>
      <c r="AA2082" s="95"/>
      <c r="AC2082" s="93"/>
      <c r="AD2082" s="96"/>
      <c r="AE2082" s="96"/>
      <c r="AF2082" s="96"/>
      <c r="AG2082" s="97"/>
      <c r="AH2082" s="98"/>
      <c r="AI2082" s="81"/>
      <c r="AJ2082" s="81"/>
      <c r="AK2082" s="81"/>
    </row>
    <row r="2083" spans="9:37" x14ac:dyDescent="0.25">
      <c r="I2083" s="91"/>
      <c r="J2083" s="91"/>
      <c r="K2083" s="91"/>
      <c r="L2083" s="91"/>
      <c r="M2083" s="91"/>
      <c r="N2083" s="91"/>
      <c r="O2083" s="92"/>
      <c r="Q2083" s="93"/>
      <c r="Z2083" s="94"/>
      <c r="AA2083" s="95"/>
      <c r="AC2083" s="93"/>
      <c r="AD2083" s="96"/>
      <c r="AE2083" s="96"/>
      <c r="AF2083" s="96"/>
      <c r="AG2083" s="97"/>
      <c r="AH2083" s="98"/>
      <c r="AI2083" s="81"/>
      <c r="AJ2083" s="81"/>
      <c r="AK2083" s="81"/>
    </row>
    <row r="2084" spans="9:37" x14ac:dyDescent="0.25">
      <c r="I2084" s="91"/>
      <c r="J2084" s="91"/>
      <c r="K2084" s="91"/>
      <c r="L2084" s="91"/>
      <c r="M2084" s="91"/>
      <c r="N2084" s="91"/>
      <c r="O2084" s="92"/>
      <c r="Q2084" s="93"/>
      <c r="Z2084" s="94"/>
      <c r="AA2084" s="95"/>
      <c r="AC2084" s="93"/>
      <c r="AD2084" s="96"/>
      <c r="AE2084" s="96"/>
      <c r="AF2084" s="96"/>
      <c r="AG2084" s="97"/>
      <c r="AH2084" s="98"/>
      <c r="AI2084" s="81"/>
      <c r="AJ2084" s="81"/>
      <c r="AK2084" s="81"/>
    </row>
    <row r="2085" spans="9:37" x14ac:dyDescent="0.25">
      <c r="I2085" s="91"/>
      <c r="J2085" s="91"/>
      <c r="K2085" s="91"/>
      <c r="L2085" s="91"/>
      <c r="M2085" s="91"/>
      <c r="N2085" s="91"/>
      <c r="O2085" s="92"/>
      <c r="Q2085" s="93"/>
      <c r="Z2085" s="94"/>
      <c r="AA2085" s="95"/>
      <c r="AC2085" s="93"/>
      <c r="AD2085" s="96"/>
      <c r="AE2085" s="96"/>
      <c r="AF2085" s="96"/>
      <c r="AG2085" s="97"/>
      <c r="AH2085" s="98"/>
      <c r="AI2085" s="81"/>
      <c r="AJ2085" s="81"/>
      <c r="AK2085" s="81"/>
    </row>
    <row r="2086" spans="9:37" x14ac:dyDescent="0.25">
      <c r="I2086" s="91"/>
      <c r="J2086" s="91"/>
      <c r="K2086" s="91"/>
      <c r="L2086" s="91"/>
      <c r="M2086" s="91"/>
      <c r="N2086" s="91"/>
      <c r="O2086" s="92"/>
      <c r="Q2086" s="93"/>
      <c r="Z2086" s="94"/>
      <c r="AA2086" s="95"/>
      <c r="AC2086" s="93"/>
      <c r="AD2086" s="96"/>
      <c r="AE2086" s="96"/>
      <c r="AF2086" s="96"/>
      <c r="AG2086" s="97"/>
      <c r="AH2086" s="98"/>
      <c r="AI2086" s="81"/>
      <c r="AJ2086" s="81"/>
      <c r="AK2086" s="81"/>
    </row>
    <row r="2087" spans="9:37" x14ac:dyDescent="0.25">
      <c r="I2087" s="91"/>
      <c r="J2087" s="91"/>
      <c r="K2087" s="91"/>
      <c r="L2087" s="91"/>
      <c r="M2087" s="91"/>
      <c r="N2087" s="91"/>
      <c r="O2087" s="92"/>
      <c r="Q2087" s="93"/>
      <c r="Z2087" s="94"/>
      <c r="AA2087" s="95"/>
      <c r="AC2087" s="93"/>
      <c r="AD2087" s="96"/>
      <c r="AE2087" s="96"/>
      <c r="AF2087" s="96"/>
      <c r="AG2087" s="97"/>
      <c r="AH2087" s="98"/>
      <c r="AI2087" s="81"/>
      <c r="AJ2087" s="81"/>
      <c r="AK2087" s="81"/>
    </row>
    <row r="2088" spans="9:37" x14ac:dyDescent="0.25">
      <c r="I2088" s="91"/>
      <c r="J2088" s="91"/>
      <c r="K2088" s="91"/>
      <c r="L2088" s="91"/>
      <c r="M2088" s="91"/>
      <c r="N2088" s="91"/>
      <c r="O2088" s="92"/>
      <c r="Q2088" s="93"/>
      <c r="Z2088" s="94"/>
      <c r="AA2088" s="95"/>
      <c r="AC2088" s="93"/>
      <c r="AD2088" s="96"/>
      <c r="AE2088" s="96"/>
      <c r="AF2088" s="96"/>
      <c r="AG2088" s="97"/>
      <c r="AH2088" s="98"/>
      <c r="AI2088" s="81"/>
      <c r="AJ2088" s="81"/>
      <c r="AK2088" s="81"/>
    </row>
    <row r="2089" spans="9:37" x14ac:dyDescent="0.25">
      <c r="I2089" s="91"/>
      <c r="J2089" s="91"/>
      <c r="K2089" s="91"/>
      <c r="L2089" s="91"/>
      <c r="M2089" s="91"/>
      <c r="N2089" s="91"/>
      <c r="O2089" s="92"/>
      <c r="Q2089" s="93"/>
      <c r="Z2089" s="94"/>
      <c r="AA2089" s="95"/>
      <c r="AC2089" s="93"/>
      <c r="AD2089" s="96"/>
      <c r="AE2089" s="96"/>
      <c r="AF2089" s="96"/>
      <c r="AG2089" s="97"/>
      <c r="AH2089" s="98"/>
      <c r="AI2089" s="81"/>
      <c r="AJ2089" s="81"/>
      <c r="AK2089" s="81"/>
    </row>
    <row r="2090" spans="9:37" x14ac:dyDescent="0.25">
      <c r="I2090" s="91"/>
      <c r="J2090" s="91"/>
      <c r="K2090" s="91"/>
      <c r="L2090" s="91"/>
      <c r="M2090" s="91"/>
      <c r="N2090" s="91"/>
      <c r="O2090" s="92"/>
      <c r="Q2090" s="93"/>
      <c r="Z2090" s="94"/>
      <c r="AA2090" s="95"/>
      <c r="AC2090" s="93"/>
      <c r="AD2090" s="96"/>
      <c r="AE2090" s="96"/>
      <c r="AF2090" s="96"/>
      <c r="AG2090" s="97"/>
      <c r="AH2090" s="98"/>
      <c r="AI2090" s="81"/>
      <c r="AJ2090" s="81"/>
      <c r="AK2090" s="81"/>
    </row>
    <row r="2091" spans="9:37" x14ac:dyDescent="0.25">
      <c r="I2091" s="91"/>
      <c r="J2091" s="91"/>
      <c r="K2091" s="91"/>
      <c r="L2091" s="91"/>
      <c r="M2091" s="91"/>
      <c r="N2091" s="91"/>
      <c r="O2091" s="92"/>
      <c r="Q2091" s="93"/>
      <c r="Z2091" s="94"/>
      <c r="AA2091" s="95"/>
      <c r="AC2091" s="93"/>
      <c r="AD2091" s="96"/>
      <c r="AE2091" s="96"/>
      <c r="AF2091" s="96"/>
      <c r="AG2091" s="97"/>
      <c r="AH2091" s="98"/>
      <c r="AI2091" s="81"/>
      <c r="AJ2091" s="81"/>
      <c r="AK2091" s="81"/>
    </row>
    <row r="2092" spans="9:37" x14ac:dyDescent="0.25">
      <c r="I2092" s="91"/>
      <c r="J2092" s="91"/>
      <c r="K2092" s="91"/>
      <c r="L2092" s="91"/>
      <c r="M2092" s="91"/>
      <c r="N2092" s="91"/>
      <c r="O2092" s="92"/>
      <c r="Q2092" s="93"/>
      <c r="Z2092" s="94"/>
      <c r="AA2092" s="95"/>
      <c r="AC2092" s="93"/>
      <c r="AD2092" s="96"/>
      <c r="AE2092" s="96"/>
      <c r="AF2092" s="96"/>
      <c r="AG2092" s="97"/>
      <c r="AH2092" s="98"/>
      <c r="AI2092" s="81"/>
      <c r="AJ2092" s="81"/>
      <c r="AK2092" s="81"/>
    </row>
    <row r="2093" spans="9:37" x14ac:dyDescent="0.25">
      <c r="I2093" s="91"/>
      <c r="J2093" s="91"/>
      <c r="K2093" s="91"/>
      <c r="L2093" s="91"/>
      <c r="M2093" s="91"/>
      <c r="N2093" s="91"/>
      <c r="O2093" s="92"/>
      <c r="Q2093" s="93"/>
      <c r="Z2093" s="94"/>
      <c r="AA2093" s="95"/>
      <c r="AC2093" s="93"/>
      <c r="AD2093" s="96"/>
      <c r="AE2093" s="96"/>
      <c r="AF2093" s="96"/>
      <c r="AG2093" s="97"/>
      <c r="AH2093" s="98"/>
      <c r="AI2093" s="81"/>
      <c r="AJ2093" s="81"/>
      <c r="AK2093" s="81"/>
    </row>
    <row r="2094" spans="9:37" x14ac:dyDescent="0.25">
      <c r="I2094" s="91"/>
      <c r="J2094" s="91"/>
      <c r="K2094" s="91"/>
      <c r="L2094" s="91"/>
      <c r="M2094" s="91"/>
      <c r="N2094" s="91"/>
      <c r="O2094" s="92"/>
      <c r="Q2094" s="93"/>
      <c r="Z2094" s="94"/>
      <c r="AA2094" s="95"/>
      <c r="AC2094" s="93"/>
      <c r="AD2094" s="96"/>
      <c r="AE2094" s="96"/>
      <c r="AF2094" s="96"/>
      <c r="AG2094" s="97"/>
      <c r="AH2094" s="98"/>
      <c r="AI2094" s="81"/>
      <c r="AJ2094" s="81"/>
      <c r="AK2094" s="81"/>
    </row>
    <row r="2095" spans="9:37" x14ac:dyDescent="0.25">
      <c r="I2095" s="91"/>
      <c r="J2095" s="91"/>
      <c r="K2095" s="91"/>
      <c r="L2095" s="91"/>
      <c r="M2095" s="91"/>
      <c r="N2095" s="91"/>
      <c r="O2095" s="92"/>
      <c r="Q2095" s="93"/>
      <c r="Z2095" s="94"/>
      <c r="AA2095" s="95"/>
      <c r="AC2095" s="93"/>
      <c r="AD2095" s="96"/>
      <c r="AE2095" s="96"/>
      <c r="AF2095" s="96"/>
      <c r="AG2095" s="97"/>
      <c r="AH2095" s="98"/>
      <c r="AI2095" s="81"/>
      <c r="AJ2095" s="81"/>
      <c r="AK2095" s="81"/>
    </row>
    <row r="2096" spans="9:37" x14ac:dyDescent="0.25">
      <c r="I2096" s="91"/>
      <c r="J2096" s="91"/>
      <c r="K2096" s="91"/>
      <c r="L2096" s="91"/>
      <c r="M2096" s="91"/>
      <c r="N2096" s="91"/>
      <c r="O2096" s="92"/>
      <c r="Q2096" s="93"/>
      <c r="Z2096" s="94"/>
      <c r="AA2096" s="95"/>
      <c r="AC2096" s="93"/>
      <c r="AD2096" s="96"/>
      <c r="AE2096" s="96"/>
      <c r="AF2096" s="96"/>
      <c r="AG2096" s="97"/>
      <c r="AH2096" s="98"/>
      <c r="AI2096" s="81"/>
      <c r="AJ2096" s="81"/>
      <c r="AK2096" s="81"/>
    </row>
    <row r="2097" spans="8:37" x14ac:dyDescent="0.25">
      <c r="I2097" s="91"/>
      <c r="J2097" s="91"/>
      <c r="K2097" s="91"/>
      <c r="L2097" s="91"/>
      <c r="M2097" s="91"/>
      <c r="N2097" s="91"/>
      <c r="O2097" s="92"/>
      <c r="Q2097" s="93"/>
      <c r="Z2097" s="94"/>
      <c r="AA2097" s="95"/>
      <c r="AC2097" s="93"/>
      <c r="AD2097" s="96"/>
      <c r="AE2097" s="96"/>
      <c r="AF2097" s="96"/>
      <c r="AG2097" s="97"/>
      <c r="AH2097" s="98"/>
      <c r="AI2097" s="81"/>
      <c r="AJ2097" s="81"/>
      <c r="AK2097" s="81"/>
    </row>
    <row r="2098" spans="8:37" x14ac:dyDescent="0.25">
      <c r="I2098" s="91"/>
      <c r="J2098" s="91"/>
      <c r="K2098" s="91"/>
      <c r="L2098" s="91"/>
      <c r="M2098" s="91"/>
      <c r="N2098" s="91"/>
      <c r="O2098" s="92"/>
      <c r="Q2098" s="93"/>
      <c r="Z2098" s="94"/>
      <c r="AA2098" s="95"/>
      <c r="AC2098" s="93"/>
      <c r="AD2098" s="96"/>
      <c r="AE2098" s="96"/>
      <c r="AF2098" s="96"/>
      <c r="AG2098" s="97"/>
      <c r="AH2098" s="98"/>
      <c r="AI2098" s="81"/>
      <c r="AJ2098" s="81"/>
      <c r="AK2098" s="81"/>
    </row>
    <row r="2099" spans="8:37" x14ac:dyDescent="0.25">
      <c r="I2099" s="91"/>
      <c r="J2099" s="91"/>
      <c r="K2099" s="91"/>
      <c r="L2099" s="91"/>
      <c r="M2099" s="91"/>
      <c r="N2099" s="91"/>
      <c r="O2099" s="92"/>
      <c r="Q2099" s="93"/>
      <c r="Z2099" s="94"/>
      <c r="AA2099" s="95"/>
      <c r="AC2099" s="93"/>
      <c r="AD2099" s="96"/>
      <c r="AE2099" s="96"/>
      <c r="AF2099" s="96"/>
      <c r="AG2099" s="97"/>
      <c r="AH2099" s="98"/>
      <c r="AI2099" s="81"/>
      <c r="AJ2099" s="81"/>
      <c r="AK2099" s="81"/>
    </row>
    <row r="2100" spans="8:37" x14ac:dyDescent="0.25">
      <c r="I2100" s="91"/>
      <c r="J2100" s="91"/>
      <c r="K2100" s="91"/>
      <c r="L2100" s="91"/>
      <c r="M2100" s="91"/>
      <c r="N2100" s="91"/>
      <c r="O2100" s="92"/>
      <c r="Q2100" s="93"/>
      <c r="Z2100" s="94"/>
      <c r="AA2100" s="95"/>
      <c r="AC2100" s="93"/>
      <c r="AD2100" s="96"/>
      <c r="AE2100" s="96"/>
      <c r="AF2100" s="96"/>
      <c r="AG2100" s="97"/>
      <c r="AH2100" s="98"/>
      <c r="AI2100" s="81"/>
      <c r="AJ2100" s="81"/>
      <c r="AK2100" s="81"/>
    </row>
    <row r="2101" spans="8:37" x14ac:dyDescent="0.25">
      <c r="I2101" s="91"/>
      <c r="J2101" s="91"/>
      <c r="K2101" s="91"/>
      <c r="L2101" s="91"/>
      <c r="M2101" s="91"/>
      <c r="N2101" s="91"/>
      <c r="O2101" s="92"/>
      <c r="Q2101" s="93"/>
      <c r="Z2101" s="94"/>
      <c r="AA2101" s="95"/>
      <c r="AC2101" s="93"/>
      <c r="AD2101" s="96"/>
      <c r="AE2101" s="96"/>
      <c r="AF2101" s="96"/>
      <c r="AG2101" s="97"/>
      <c r="AH2101" s="98"/>
      <c r="AI2101" s="81"/>
      <c r="AJ2101" s="81"/>
      <c r="AK2101" s="81"/>
    </row>
    <row r="2102" spans="8:37" x14ac:dyDescent="0.25">
      <c r="I2102" s="91"/>
      <c r="J2102" s="91"/>
      <c r="K2102" s="91"/>
      <c r="L2102" s="91"/>
      <c r="M2102" s="91"/>
      <c r="N2102" s="91"/>
      <c r="O2102" s="92"/>
      <c r="Q2102" s="93"/>
      <c r="Z2102" s="94"/>
      <c r="AA2102" s="95"/>
      <c r="AC2102" s="93"/>
      <c r="AD2102" s="96"/>
      <c r="AE2102" s="96"/>
      <c r="AF2102" s="96"/>
      <c r="AG2102" s="97"/>
      <c r="AH2102" s="98"/>
      <c r="AI2102" s="81"/>
      <c r="AJ2102" s="81"/>
      <c r="AK2102" s="81"/>
    </row>
    <row r="2103" spans="8:37" x14ac:dyDescent="0.25">
      <c r="I2103" s="91"/>
      <c r="J2103" s="91"/>
      <c r="K2103" s="91"/>
      <c r="L2103" s="91"/>
      <c r="M2103" s="91"/>
      <c r="N2103" s="91"/>
      <c r="O2103" s="92"/>
      <c r="Q2103" s="93"/>
      <c r="Z2103" s="94"/>
      <c r="AA2103" s="95"/>
      <c r="AC2103" s="93"/>
      <c r="AD2103" s="96"/>
      <c r="AE2103" s="96"/>
      <c r="AF2103" s="96"/>
      <c r="AG2103" s="97"/>
      <c r="AH2103" s="98"/>
      <c r="AI2103" s="81"/>
      <c r="AJ2103" s="81"/>
      <c r="AK2103" s="81"/>
    </row>
    <row r="2104" spans="8:37" x14ac:dyDescent="0.25">
      <c r="I2104" s="91"/>
      <c r="J2104" s="91"/>
      <c r="K2104" s="91"/>
      <c r="L2104" s="91"/>
      <c r="M2104" s="91"/>
      <c r="N2104" s="91"/>
      <c r="O2104" s="92"/>
      <c r="Q2104" s="93"/>
      <c r="Z2104" s="94"/>
      <c r="AA2104" s="95"/>
      <c r="AC2104" s="93"/>
      <c r="AD2104" s="96"/>
      <c r="AE2104" s="96"/>
      <c r="AF2104" s="96"/>
      <c r="AG2104" s="97"/>
      <c r="AH2104" s="98"/>
      <c r="AI2104" s="81"/>
      <c r="AJ2104" s="81"/>
      <c r="AK2104" s="81"/>
    </row>
    <row r="2105" spans="8:37" x14ac:dyDescent="0.25">
      <c r="I2105" s="91"/>
      <c r="J2105" s="91"/>
      <c r="K2105" s="91"/>
      <c r="L2105" s="91"/>
      <c r="M2105" s="91"/>
      <c r="N2105" s="91"/>
      <c r="O2105" s="92"/>
      <c r="Q2105" s="93"/>
      <c r="Z2105" s="94"/>
      <c r="AA2105" s="95"/>
      <c r="AC2105" s="93"/>
      <c r="AD2105" s="96"/>
      <c r="AE2105" s="96"/>
      <c r="AF2105" s="96"/>
      <c r="AG2105" s="97"/>
      <c r="AH2105" s="98"/>
      <c r="AI2105" s="81"/>
      <c r="AJ2105" s="81"/>
      <c r="AK2105" s="81"/>
    </row>
    <row r="2106" spans="8:37" x14ac:dyDescent="0.25">
      <c r="I2106" s="91"/>
      <c r="J2106" s="91"/>
      <c r="K2106" s="91"/>
      <c r="L2106" s="91"/>
      <c r="M2106" s="91"/>
      <c r="N2106" s="91"/>
      <c r="O2106" s="92"/>
      <c r="Q2106" s="93"/>
      <c r="Z2106" s="94"/>
      <c r="AA2106" s="95"/>
      <c r="AC2106" s="93"/>
      <c r="AD2106" s="96"/>
      <c r="AE2106" s="96"/>
      <c r="AF2106" s="96"/>
      <c r="AG2106" s="97"/>
      <c r="AH2106" s="98"/>
      <c r="AI2106" s="81"/>
      <c r="AJ2106" s="81"/>
      <c r="AK2106" s="81"/>
    </row>
    <row r="2107" spans="8:37" x14ac:dyDescent="0.25">
      <c r="I2107" s="91"/>
      <c r="J2107" s="91"/>
      <c r="K2107" s="91"/>
      <c r="L2107" s="91"/>
      <c r="M2107" s="91"/>
      <c r="N2107" s="91"/>
      <c r="O2107" s="92"/>
      <c r="Q2107" s="93"/>
      <c r="Z2107" s="94"/>
      <c r="AA2107" s="95"/>
      <c r="AC2107" s="93"/>
      <c r="AD2107" s="96"/>
      <c r="AE2107" s="96"/>
      <c r="AF2107" s="96"/>
      <c r="AG2107" s="97"/>
      <c r="AH2107" s="98"/>
      <c r="AI2107" s="81"/>
      <c r="AJ2107" s="81"/>
      <c r="AK2107" s="81"/>
    </row>
    <row r="2108" spans="8:37" x14ac:dyDescent="0.25">
      <c r="H2108" s="91"/>
      <c r="I2108" s="91"/>
      <c r="J2108" s="91"/>
      <c r="K2108" s="91"/>
      <c r="L2108" s="91"/>
      <c r="M2108" s="91"/>
      <c r="N2108" s="99"/>
      <c r="P2108" s="94"/>
      <c r="U2108" s="93"/>
      <c r="V2108" s="93"/>
      <c r="W2108" s="91"/>
      <c r="X2108" s="91"/>
      <c r="Z2108" s="94"/>
      <c r="AB2108" s="93"/>
      <c r="AC2108" s="99"/>
      <c r="AD2108" s="100"/>
      <c r="AE2108" s="96"/>
      <c r="AF2108" s="96"/>
      <c r="AG2108" s="97"/>
      <c r="AH2108" s="98"/>
      <c r="AI2108" s="81"/>
      <c r="AJ2108" s="81"/>
      <c r="AK2108" s="81"/>
    </row>
    <row r="2109" spans="8:37" x14ac:dyDescent="0.25">
      <c r="H2109" s="91"/>
      <c r="I2109" s="91"/>
      <c r="J2109" s="91"/>
      <c r="K2109" s="91"/>
      <c r="L2109" s="91"/>
      <c r="M2109" s="91"/>
      <c r="N2109" s="99"/>
      <c r="P2109" s="94"/>
      <c r="U2109" s="93"/>
      <c r="V2109" s="93"/>
      <c r="W2109" s="91"/>
      <c r="X2109" s="91"/>
      <c r="Z2109" s="94"/>
      <c r="AB2109" s="93"/>
      <c r="AC2109" s="99"/>
      <c r="AD2109" s="100"/>
      <c r="AE2109" s="96"/>
      <c r="AF2109" s="96"/>
      <c r="AG2109" s="97"/>
      <c r="AH2109" s="98"/>
      <c r="AI2109" s="81"/>
      <c r="AJ2109" s="81"/>
      <c r="AK2109" s="81"/>
    </row>
    <row r="2110" spans="8:37" x14ac:dyDescent="0.25">
      <c r="H2110" s="91"/>
      <c r="I2110" s="91"/>
      <c r="J2110" s="91"/>
      <c r="K2110" s="91"/>
      <c r="L2110" s="91"/>
      <c r="M2110" s="91"/>
      <c r="N2110" s="99"/>
      <c r="P2110" s="94"/>
      <c r="U2110" s="93"/>
      <c r="V2110" s="93"/>
      <c r="W2110" s="91"/>
      <c r="X2110" s="91"/>
      <c r="Z2110" s="94"/>
      <c r="AB2110" s="93"/>
      <c r="AC2110" s="99"/>
      <c r="AD2110" s="100"/>
      <c r="AE2110" s="96"/>
      <c r="AF2110" s="96"/>
      <c r="AG2110" s="97"/>
      <c r="AH2110" s="98"/>
      <c r="AI2110" s="81"/>
      <c r="AJ2110" s="81"/>
      <c r="AK2110" s="81"/>
    </row>
    <row r="2111" spans="8:37" x14ac:dyDescent="0.25">
      <c r="H2111" s="91"/>
      <c r="I2111" s="91"/>
      <c r="J2111" s="91"/>
      <c r="K2111" s="91"/>
      <c r="L2111" s="91"/>
      <c r="M2111" s="91"/>
      <c r="N2111" s="99"/>
      <c r="P2111" s="94"/>
      <c r="U2111" s="93"/>
      <c r="V2111" s="93"/>
      <c r="W2111" s="91"/>
      <c r="X2111" s="91"/>
      <c r="Z2111" s="94"/>
      <c r="AB2111" s="93"/>
      <c r="AC2111" s="99"/>
      <c r="AD2111" s="100"/>
      <c r="AE2111" s="96"/>
      <c r="AF2111" s="96"/>
      <c r="AG2111" s="97"/>
      <c r="AH2111" s="98"/>
      <c r="AI2111" s="81"/>
      <c r="AJ2111" s="81"/>
      <c r="AK2111" s="81"/>
    </row>
    <row r="2112" spans="8:37" x14ac:dyDescent="0.25">
      <c r="H2112" s="91"/>
      <c r="I2112" s="91"/>
      <c r="J2112" s="91"/>
      <c r="K2112" s="91"/>
      <c r="L2112" s="91"/>
      <c r="M2112" s="91"/>
      <c r="N2112" s="99"/>
      <c r="P2112" s="94"/>
      <c r="U2112" s="93"/>
      <c r="V2112" s="93"/>
      <c r="W2112" s="91"/>
      <c r="X2112" s="91"/>
      <c r="Z2112" s="94"/>
      <c r="AB2112" s="93"/>
      <c r="AC2112" s="99"/>
      <c r="AD2112" s="100"/>
      <c r="AE2112" s="96"/>
      <c r="AF2112" s="96"/>
      <c r="AG2112" s="97"/>
      <c r="AH2112" s="98"/>
      <c r="AI2112" s="81"/>
      <c r="AJ2112" s="81"/>
      <c r="AK2112" s="81"/>
    </row>
    <row r="2113" spans="8:37" x14ac:dyDescent="0.25">
      <c r="H2113" s="91"/>
      <c r="I2113" s="91"/>
      <c r="J2113" s="91"/>
      <c r="K2113" s="91"/>
      <c r="L2113" s="91"/>
      <c r="M2113" s="91"/>
      <c r="N2113" s="99"/>
      <c r="P2113" s="94"/>
      <c r="U2113" s="93"/>
      <c r="V2113" s="93"/>
      <c r="W2113" s="91"/>
      <c r="X2113" s="91"/>
      <c r="Z2113" s="94"/>
      <c r="AB2113" s="93"/>
      <c r="AC2113" s="99"/>
      <c r="AD2113" s="100"/>
      <c r="AE2113" s="96"/>
      <c r="AF2113" s="96"/>
      <c r="AG2113" s="97"/>
      <c r="AH2113" s="98"/>
      <c r="AI2113" s="81"/>
      <c r="AJ2113" s="81"/>
      <c r="AK2113" s="81"/>
    </row>
    <row r="2114" spans="8:37" x14ac:dyDescent="0.25">
      <c r="H2114" s="91"/>
      <c r="I2114" s="91"/>
      <c r="J2114" s="91"/>
      <c r="K2114" s="91"/>
      <c r="L2114" s="91"/>
      <c r="M2114" s="91"/>
      <c r="N2114" s="99"/>
      <c r="P2114" s="94"/>
      <c r="U2114" s="93"/>
      <c r="V2114" s="93"/>
      <c r="W2114" s="91"/>
      <c r="X2114" s="91"/>
      <c r="Z2114" s="94"/>
      <c r="AB2114" s="93"/>
      <c r="AC2114" s="99"/>
      <c r="AD2114" s="100"/>
      <c r="AE2114" s="96"/>
      <c r="AF2114" s="96"/>
      <c r="AG2114" s="97"/>
      <c r="AH2114" s="98"/>
      <c r="AI2114" s="81"/>
      <c r="AJ2114" s="81"/>
      <c r="AK2114" s="81"/>
    </row>
    <row r="2115" spans="8:37" x14ac:dyDescent="0.25">
      <c r="H2115" s="91"/>
      <c r="I2115" s="91"/>
      <c r="J2115" s="91"/>
      <c r="K2115" s="91"/>
      <c r="L2115" s="91"/>
      <c r="M2115" s="91"/>
      <c r="N2115" s="99"/>
      <c r="P2115" s="94"/>
      <c r="U2115" s="93"/>
      <c r="V2115" s="93"/>
      <c r="W2115" s="91"/>
      <c r="X2115" s="91"/>
      <c r="Z2115" s="94"/>
      <c r="AB2115" s="93"/>
      <c r="AC2115" s="99"/>
      <c r="AD2115" s="100"/>
      <c r="AE2115" s="96"/>
      <c r="AF2115" s="96"/>
      <c r="AG2115" s="97"/>
      <c r="AH2115" s="98"/>
      <c r="AI2115" s="81"/>
      <c r="AJ2115" s="81"/>
      <c r="AK2115" s="81"/>
    </row>
    <row r="2116" spans="8:37" x14ac:dyDescent="0.25">
      <c r="H2116" s="91"/>
      <c r="I2116" s="91"/>
      <c r="J2116" s="91"/>
      <c r="K2116" s="91"/>
      <c r="L2116" s="91"/>
      <c r="M2116" s="91"/>
      <c r="N2116" s="99"/>
      <c r="P2116" s="94"/>
      <c r="U2116" s="93"/>
      <c r="V2116" s="93"/>
      <c r="W2116" s="91"/>
      <c r="X2116" s="91"/>
      <c r="Z2116" s="94"/>
      <c r="AB2116" s="93"/>
      <c r="AC2116" s="99"/>
      <c r="AD2116" s="100"/>
      <c r="AE2116" s="96"/>
      <c r="AF2116" s="96"/>
      <c r="AG2116" s="97"/>
      <c r="AH2116" s="98"/>
      <c r="AI2116" s="81"/>
      <c r="AJ2116" s="81"/>
      <c r="AK2116" s="81"/>
    </row>
    <row r="2117" spans="8:37" x14ac:dyDescent="0.25">
      <c r="H2117" s="91"/>
      <c r="I2117" s="91"/>
      <c r="J2117" s="91"/>
      <c r="K2117" s="91"/>
      <c r="L2117" s="91"/>
      <c r="M2117" s="91"/>
      <c r="N2117" s="99"/>
      <c r="P2117" s="94"/>
      <c r="U2117" s="93"/>
      <c r="V2117" s="93"/>
      <c r="W2117" s="91"/>
      <c r="X2117" s="91"/>
      <c r="Z2117" s="94"/>
      <c r="AB2117" s="93"/>
      <c r="AC2117" s="99"/>
      <c r="AD2117" s="100"/>
      <c r="AE2117" s="96"/>
      <c r="AF2117" s="96"/>
      <c r="AG2117" s="97"/>
      <c r="AH2117" s="98"/>
      <c r="AI2117" s="81"/>
      <c r="AJ2117" s="81"/>
      <c r="AK2117" s="81"/>
    </row>
    <row r="2118" spans="8:37" x14ac:dyDescent="0.25">
      <c r="H2118" s="91"/>
      <c r="I2118" s="91"/>
      <c r="J2118" s="91"/>
      <c r="K2118" s="91"/>
      <c r="L2118" s="91"/>
      <c r="M2118" s="91"/>
      <c r="N2118" s="99"/>
      <c r="P2118" s="94"/>
      <c r="U2118" s="93"/>
      <c r="V2118" s="93"/>
      <c r="W2118" s="91"/>
      <c r="X2118" s="91"/>
      <c r="Z2118" s="94"/>
      <c r="AB2118" s="93"/>
      <c r="AC2118" s="99"/>
      <c r="AD2118" s="100"/>
      <c r="AE2118" s="96"/>
      <c r="AF2118" s="96"/>
      <c r="AG2118" s="97"/>
      <c r="AH2118" s="98"/>
      <c r="AI2118" s="81"/>
      <c r="AJ2118" s="81"/>
      <c r="AK2118" s="81"/>
    </row>
    <row r="2119" spans="8:37" x14ac:dyDescent="0.25">
      <c r="H2119" s="91"/>
      <c r="I2119" s="91"/>
      <c r="J2119" s="91"/>
      <c r="K2119" s="91"/>
      <c r="L2119" s="91"/>
      <c r="M2119" s="91"/>
      <c r="N2119" s="99"/>
      <c r="P2119" s="94"/>
      <c r="U2119" s="93"/>
      <c r="V2119" s="93"/>
      <c r="W2119" s="91"/>
      <c r="X2119" s="91"/>
      <c r="Z2119" s="94"/>
      <c r="AB2119" s="93"/>
      <c r="AC2119" s="99"/>
      <c r="AD2119" s="100"/>
      <c r="AE2119" s="96"/>
      <c r="AF2119" s="96"/>
      <c r="AG2119" s="97"/>
      <c r="AH2119" s="98"/>
      <c r="AI2119" s="81"/>
      <c r="AJ2119" s="81"/>
      <c r="AK2119" s="81"/>
    </row>
    <row r="2120" spans="8:37" x14ac:dyDescent="0.25">
      <c r="H2120" s="91"/>
      <c r="I2120" s="91"/>
      <c r="J2120" s="91"/>
      <c r="K2120" s="91"/>
      <c r="L2120" s="91"/>
      <c r="M2120" s="91"/>
      <c r="N2120" s="99"/>
      <c r="P2120" s="94"/>
      <c r="U2120" s="93"/>
      <c r="V2120" s="93"/>
      <c r="W2120" s="91"/>
      <c r="X2120" s="91"/>
      <c r="Z2120" s="94"/>
      <c r="AB2120" s="93"/>
      <c r="AC2120" s="99"/>
      <c r="AD2120" s="100"/>
      <c r="AE2120" s="96"/>
      <c r="AF2120" s="96"/>
      <c r="AG2120" s="97"/>
      <c r="AH2120" s="98"/>
      <c r="AI2120" s="81"/>
      <c r="AJ2120" s="81"/>
      <c r="AK2120" s="81"/>
    </row>
    <row r="2121" spans="8:37" x14ac:dyDescent="0.25">
      <c r="H2121" s="91"/>
      <c r="I2121" s="91"/>
      <c r="J2121" s="91"/>
      <c r="K2121" s="91"/>
      <c r="L2121" s="91"/>
      <c r="M2121" s="91"/>
      <c r="N2121" s="99"/>
      <c r="P2121" s="94"/>
      <c r="U2121" s="93"/>
      <c r="V2121" s="93"/>
      <c r="W2121" s="91"/>
      <c r="X2121" s="91"/>
      <c r="Z2121" s="94"/>
      <c r="AB2121" s="93"/>
      <c r="AC2121" s="99"/>
      <c r="AD2121" s="100"/>
      <c r="AE2121" s="96"/>
      <c r="AF2121" s="96"/>
      <c r="AG2121" s="97"/>
      <c r="AH2121" s="98"/>
      <c r="AI2121" s="81"/>
      <c r="AJ2121" s="81"/>
      <c r="AK2121" s="81"/>
    </row>
    <row r="2122" spans="8:37" x14ac:dyDescent="0.25">
      <c r="H2122" s="91"/>
      <c r="I2122" s="91"/>
      <c r="J2122" s="91"/>
      <c r="K2122" s="91"/>
      <c r="L2122" s="91"/>
      <c r="M2122" s="91"/>
      <c r="N2122" s="99"/>
      <c r="P2122" s="94"/>
      <c r="U2122" s="93"/>
      <c r="V2122" s="93"/>
      <c r="W2122" s="91"/>
      <c r="X2122" s="91"/>
      <c r="Z2122" s="94"/>
      <c r="AB2122" s="93"/>
      <c r="AC2122" s="99"/>
      <c r="AD2122" s="100"/>
      <c r="AE2122" s="96"/>
      <c r="AF2122" s="96"/>
      <c r="AG2122" s="97"/>
      <c r="AH2122" s="98"/>
      <c r="AI2122" s="81"/>
      <c r="AJ2122" s="81"/>
      <c r="AK2122" s="81"/>
    </row>
    <row r="2123" spans="8:37" x14ac:dyDescent="0.25">
      <c r="H2123" s="91"/>
      <c r="I2123" s="91"/>
      <c r="J2123" s="91"/>
      <c r="K2123" s="91"/>
      <c r="L2123" s="91"/>
      <c r="M2123" s="91"/>
      <c r="N2123" s="99"/>
      <c r="P2123" s="94"/>
      <c r="U2123" s="93"/>
      <c r="V2123" s="93"/>
      <c r="W2123" s="91"/>
      <c r="X2123" s="91"/>
      <c r="Z2123" s="94"/>
      <c r="AB2123" s="93"/>
      <c r="AC2123" s="99"/>
      <c r="AD2123" s="100"/>
      <c r="AE2123" s="96"/>
      <c r="AF2123" s="96"/>
      <c r="AG2123" s="97"/>
      <c r="AH2123" s="98"/>
      <c r="AI2123" s="81"/>
      <c r="AJ2123" s="81"/>
      <c r="AK2123" s="81"/>
    </row>
    <row r="2124" spans="8:37" x14ac:dyDescent="0.25">
      <c r="H2124" s="91"/>
      <c r="I2124" s="91"/>
      <c r="J2124" s="91"/>
      <c r="K2124" s="91"/>
      <c r="L2124" s="91"/>
      <c r="M2124" s="91"/>
      <c r="N2124" s="99"/>
      <c r="P2124" s="94"/>
      <c r="U2124" s="93"/>
      <c r="V2124" s="93"/>
      <c r="W2124" s="91"/>
      <c r="X2124" s="91"/>
      <c r="Z2124" s="94"/>
      <c r="AB2124" s="93"/>
      <c r="AC2124" s="99"/>
      <c r="AD2124" s="100"/>
      <c r="AE2124" s="96"/>
      <c r="AF2124" s="96"/>
      <c r="AG2124" s="97"/>
      <c r="AH2124" s="98"/>
      <c r="AI2124" s="81"/>
      <c r="AJ2124" s="81"/>
      <c r="AK2124" s="81"/>
    </row>
    <row r="2125" spans="8:37" x14ac:dyDescent="0.25">
      <c r="H2125" s="91"/>
      <c r="I2125" s="91"/>
      <c r="J2125" s="91"/>
      <c r="K2125" s="91"/>
      <c r="L2125" s="91"/>
      <c r="M2125" s="91"/>
      <c r="N2125" s="99"/>
      <c r="P2125" s="94"/>
      <c r="U2125" s="93"/>
      <c r="V2125" s="93"/>
      <c r="W2125" s="91"/>
      <c r="X2125" s="91"/>
      <c r="Z2125" s="94"/>
      <c r="AB2125" s="93"/>
      <c r="AC2125" s="99"/>
      <c r="AD2125" s="100"/>
      <c r="AE2125" s="96"/>
      <c r="AF2125" s="96"/>
      <c r="AG2125" s="97"/>
      <c r="AH2125" s="98"/>
      <c r="AI2125" s="81"/>
      <c r="AJ2125" s="81"/>
      <c r="AK2125" s="81"/>
    </row>
    <row r="2126" spans="8:37" x14ac:dyDescent="0.25">
      <c r="H2126" s="91"/>
      <c r="I2126" s="91"/>
      <c r="J2126" s="91"/>
      <c r="K2126" s="91"/>
      <c r="L2126" s="91"/>
      <c r="M2126" s="91"/>
      <c r="N2126" s="99"/>
      <c r="P2126" s="94"/>
      <c r="U2126" s="93"/>
      <c r="V2126" s="93"/>
      <c r="W2126" s="91"/>
      <c r="X2126" s="91"/>
      <c r="Z2126" s="94"/>
      <c r="AB2126" s="93"/>
      <c r="AC2126" s="99"/>
      <c r="AD2126" s="100"/>
      <c r="AE2126" s="96"/>
      <c r="AF2126" s="96"/>
      <c r="AG2126" s="97"/>
      <c r="AH2126" s="98"/>
      <c r="AI2126" s="81"/>
      <c r="AJ2126" s="81"/>
      <c r="AK2126" s="81"/>
    </row>
    <row r="2127" spans="8:37" x14ac:dyDescent="0.25">
      <c r="H2127" s="91"/>
      <c r="I2127" s="91"/>
      <c r="J2127" s="91"/>
      <c r="K2127" s="91"/>
      <c r="L2127" s="91"/>
      <c r="M2127" s="91"/>
      <c r="N2127" s="99"/>
      <c r="P2127" s="94"/>
      <c r="U2127" s="93"/>
      <c r="V2127" s="93"/>
      <c r="W2127" s="91"/>
      <c r="X2127" s="91"/>
      <c r="Z2127" s="94"/>
      <c r="AB2127" s="93"/>
      <c r="AC2127" s="99"/>
      <c r="AD2127" s="100"/>
      <c r="AE2127" s="96"/>
      <c r="AF2127" s="96"/>
      <c r="AG2127" s="97"/>
      <c r="AH2127" s="98"/>
      <c r="AI2127" s="81"/>
      <c r="AJ2127" s="81"/>
      <c r="AK2127" s="81"/>
    </row>
    <row r="2128" spans="8:37" x14ac:dyDescent="0.25">
      <c r="H2128" s="91"/>
      <c r="I2128" s="91"/>
      <c r="J2128" s="91"/>
      <c r="K2128" s="91"/>
      <c r="L2128" s="91"/>
      <c r="M2128" s="91"/>
      <c r="N2128" s="99"/>
      <c r="P2128" s="94"/>
      <c r="U2128" s="93"/>
      <c r="V2128" s="93"/>
      <c r="W2128" s="91"/>
      <c r="X2128" s="91"/>
      <c r="Z2128" s="94"/>
      <c r="AB2128" s="93"/>
      <c r="AC2128" s="99"/>
      <c r="AD2128" s="100"/>
      <c r="AE2128" s="96"/>
      <c r="AF2128" s="96"/>
      <c r="AG2128" s="97"/>
      <c r="AH2128" s="98"/>
      <c r="AI2128" s="81"/>
      <c r="AJ2128" s="81"/>
      <c r="AK2128" s="81"/>
    </row>
    <row r="2129" spans="8:37" x14ac:dyDescent="0.25">
      <c r="H2129" s="91"/>
      <c r="I2129" s="91"/>
      <c r="J2129" s="91"/>
      <c r="K2129" s="91"/>
      <c r="L2129" s="91"/>
      <c r="M2129" s="91"/>
      <c r="N2129" s="99"/>
      <c r="P2129" s="94"/>
      <c r="U2129" s="93"/>
      <c r="V2129" s="93"/>
      <c r="W2129" s="91"/>
      <c r="X2129" s="91"/>
      <c r="Z2129" s="94"/>
      <c r="AB2129" s="93"/>
      <c r="AC2129" s="99"/>
      <c r="AD2129" s="100"/>
      <c r="AE2129" s="96"/>
      <c r="AF2129" s="96"/>
      <c r="AG2129" s="97"/>
      <c r="AH2129" s="98"/>
      <c r="AI2129" s="81"/>
      <c r="AJ2129" s="81"/>
      <c r="AK2129" s="81"/>
    </row>
    <row r="2130" spans="8:37" x14ac:dyDescent="0.25">
      <c r="H2130" s="91"/>
      <c r="I2130" s="91"/>
      <c r="J2130" s="91"/>
      <c r="K2130" s="91"/>
      <c r="L2130" s="91"/>
      <c r="M2130" s="91"/>
      <c r="N2130" s="99"/>
      <c r="P2130" s="94"/>
      <c r="U2130" s="93"/>
      <c r="V2130" s="93"/>
      <c r="W2130" s="91"/>
      <c r="X2130" s="91"/>
      <c r="Z2130" s="94"/>
      <c r="AB2130" s="93"/>
      <c r="AC2130" s="99"/>
      <c r="AD2130" s="100"/>
      <c r="AE2130" s="96"/>
      <c r="AF2130" s="96"/>
      <c r="AG2130" s="97"/>
      <c r="AH2130" s="98"/>
      <c r="AI2130" s="81"/>
      <c r="AJ2130" s="81"/>
      <c r="AK2130" s="81"/>
    </row>
    <row r="2131" spans="8:37" x14ac:dyDescent="0.25">
      <c r="H2131" s="91"/>
      <c r="I2131" s="91"/>
      <c r="J2131" s="91"/>
      <c r="K2131" s="91"/>
      <c r="L2131" s="91"/>
      <c r="M2131" s="91"/>
      <c r="N2131" s="99"/>
      <c r="P2131" s="94"/>
      <c r="U2131" s="93"/>
      <c r="V2131" s="93"/>
      <c r="W2131" s="91"/>
      <c r="X2131" s="91"/>
      <c r="Z2131" s="94"/>
      <c r="AB2131" s="93"/>
      <c r="AC2131" s="99"/>
      <c r="AD2131" s="100"/>
      <c r="AE2131" s="96"/>
      <c r="AF2131" s="96"/>
      <c r="AG2131" s="97"/>
      <c r="AH2131" s="98"/>
      <c r="AI2131" s="81"/>
      <c r="AJ2131" s="81"/>
      <c r="AK2131" s="81"/>
    </row>
    <row r="2132" spans="8:37" x14ac:dyDescent="0.25">
      <c r="H2132" s="91"/>
      <c r="I2132" s="91"/>
      <c r="J2132" s="91"/>
      <c r="K2132" s="91"/>
      <c r="L2132" s="91"/>
      <c r="M2132" s="91"/>
      <c r="N2132" s="99"/>
      <c r="P2132" s="94"/>
      <c r="U2132" s="93"/>
      <c r="V2132" s="93"/>
      <c r="W2132" s="91"/>
      <c r="X2132" s="91"/>
      <c r="Z2132" s="94"/>
      <c r="AB2132" s="93"/>
      <c r="AC2132" s="99"/>
      <c r="AD2132" s="100"/>
      <c r="AE2132" s="96"/>
      <c r="AF2132" s="96"/>
      <c r="AG2132" s="97"/>
      <c r="AH2132" s="98"/>
      <c r="AI2132" s="81"/>
      <c r="AJ2132" s="81"/>
      <c r="AK2132" s="81"/>
    </row>
    <row r="2133" spans="8:37" x14ac:dyDescent="0.25">
      <c r="H2133" s="91"/>
      <c r="I2133" s="91"/>
      <c r="J2133" s="91"/>
      <c r="K2133" s="91"/>
      <c r="L2133" s="91"/>
      <c r="M2133" s="91"/>
      <c r="N2133" s="99"/>
      <c r="P2133" s="94"/>
      <c r="U2133" s="93"/>
      <c r="V2133" s="93"/>
      <c r="W2133" s="91"/>
      <c r="X2133" s="91"/>
      <c r="Z2133" s="94"/>
      <c r="AB2133" s="93"/>
      <c r="AC2133" s="99"/>
      <c r="AD2133" s="100"/>
      <c r="AE2133" s="96"/>
      <c r="AF2133" s="96"/>
      <c r="AG2133" s="97"/>
      <c r="AH2133" s="98"/>
      <c r="AI2133" s="81"/>
      <c r="AJ2133" s="81"/>
      <c r="AK2133" s="81"/>
    </row>
    <row r="2134" spans="8:37" x14ac:dyDescent="0.25">
      <c r="H2134" s="91"/>
      <c r="I2134" s="91"/>
      <c r="J2134" s="91"/>
      <c r="K2134" s="91"/>
      <c r="L2134" s="91"/>
      <c r="M2134" s="91"/>
      <c r="N2134" s="99"/>
      <c r="P2134" s="94"/>
      <c r="U2134" s="93"/>
      <c r="V2134" s="93"/>
      <c r="W2134" s="91"/>
      <c r="X2134" s="91"/>
      <c r="Z2134" s="94"/>
      <c r="AB2134" s="93"/>
      <c r="AC2134" s="99"/>
      <c r="AD2134" s="100"/>
      <c r="AE2134" s="96"/>
      <c r="AF2134" s="96"/>
      <c r="AG2134" s="97"/>
      <c r="AH2134" s="98"/>
      <c r="AI2134" s="81"/>
      <c r="AJ2134" s="81"/>
      <c r="AK2134" s="81"/>
    </row>
    <row r="2135" spans="8:37" x14ac:dyDescent="0.25">
      <c r="H2135" s="91"/>
      <c r="I2135" s="91"/>
      <c r="J2135" s="91"/>
      <c r="K2135" s="91"/>
      <c r="L2135" s="91"/>
      <c r="M2135" s="91"/>
      <c r="N2135" s="99"/>
      <c r="P2135" s="94"/>
      <c r="U2135" s="93"/>
      <c r="V2135" s="93"/>
      <c r="W2135" s="91"/>
      <c r="X2135" s="91"/>
      <c r="Z2135" s="94"/>
      <c r="AB2135" s="93"/>
      <c r="AC2135" s="99"/>
      <c r="AD2135" s="100"/>
      <c r="AE2135" s="96"/>
      <c r="AF2135" s="96"/>
      <c r="AG2135" s="97"/>
      <c r="AH2135" s="98"/>
      <c r="AI2135" s="81"/>
      <c r="AJ2135" s="81"/>
      <c r="AK2135" s="81"/>
    </row>
    <row r="2136" spans="8:37" x14ac:dyDescent="0.25">
      <c r="H2136" s="91"/>
      <c r="I2136" s="91"/>
      <c r="J2136" s="91"/>
      <c r="K2136" s="91"/>
      <c r="L2136" s="91"/>
      <c r="M2136" s="91"/>
      <c r="N2136" s="99"/>
      <c r="P2136" s="94"/>
      <c r="U2136" s="93"/>
      <c r="V2136" s="93"/>
      <c r="W2136" s="91"/>
      <c r="X2136" s="91"/>
      <c r="Z2136" s="94"/>
      <c r="AB2136" s="93"/>
      <c r="AC2136" s="99"/>
      <c r="AD2136" s="100"/>
      <c r="AE2136" s="96"/>
      <c r="AF2136" s="96"/>
      <c r="AG2136" s="97"/>
      <c r="AH2136" s="98"/>
      <c r="AI2136" s="81"/>
      <c r="AJ2136" s="81"/>
      <c r="AK2136" s="81"/>
    </row>
    <row r="2137" spans="8:37" x14ac:dyDescent="0.25">
      <c r="H2137" s="91"/>
      <c r="I2137" s="91"/>
      <c r="J2137" s="91"/>
      <c r="K2137" s="91"/>
      <c r="L2137" s="91"/>
      <c r="M2137" s="91"/>
      <c r="N2137" s="99"/>
      <c r="P2137" s="94"/>
      <c r="U2137" s="93"/>
      <c r="V2137" s="93"/>
      <c r="W2137" s="91"/>
      <c r="X2137" s="91"/>
      <c r="Z2137" s="94"/>
      <c r="AB2137" s="93"/>
      <c r="AC2137" s="99"/>
      <c r="AD2137" s="100"/>
      <c r="AE2137" s="96"/>
      <c r="AF2137" s="96"/>
      <c r="AG2137" s="97"/>
      <c r="AH2137" s="98"/>
      <c r="AI2137" s="81"/>
      <c r="AJ2137" s="81"/>
      <c r="AK2137" s="81"/>
    </row>
    <row r="2138" spans="8:37" x14ac:dyDescent="0.25">
      <c r="H2138" s="91"/>
      <c r="I2138" s="91"/>
      <c r="J2138" s="91"/>
      <c r="K2138" s="91"/>
      <c r="L2138" s="91"/>
      <c r="M2138" s="91"/>
      <c r="N2138" s="99"/>
      <c r="P2138" s="94"/>
      <c r="U2138" s="93"/>
      <c r="V2138" s="93"/>
      <c r="W2138" s="91"/>
      <c r="X2138" s="91"/>
      <c r="Z2138" s="94"/>
      <c r="AB2138" s="93"/>
      <c r="AC2138" s="99"/>
      <c r="AD2138" s="100"/>
      <c r="AE2138" s="96"/>
      <c r="AF2138" s="96"/>
      <c r="AG2138" s="97"/>
      <c r="AH2138" s="98"/>
      <c r="AI2138" s="81"/>
      <c r="AJ2138" s="81"/>
      <c r="AK2138" s="81"/>
    </row>
    <row r="2139" spans="8:37" x14ac:dyDescent="0.25">
      <c r="H2139" s="91"/>
      <c r="I2139" s="91"/>
      <c r="J2139" s="91"/>
      <c r="K2139" s="91"/>
      <c r="L2139" s="91"/>
      <c r="M2139" s="91"/>
      <c r="N2139" s="99"/>
      <c r="P2139" s="94"/>
      <c r="U2139" s="93"/>
      <c r="V2139" s="93"/>
      <c r="W2139" s="91"/>
      <c r="X2139" s="91"/>
      <c r="Z2139" s="94"/>
      <c r="AB2139" s="93"/>
      <c r="AC2139" s="99"/>
      <c r="AD2139" s="100"/>
      <c r="AE2139" s="96"/>
      <c r="AF2139" s="96"/>
      <c r="AG2139" s="97"/>
      <c r="AH2139" s="98"/>
      <c r="AI2139" s="81"/>
      <c r="AJ2139" s="81"/>
      <c r="AK2139" s="81"/>
    </row>
    <row r="2140" spans="8:37" x14ac:dyDescent="0.25">
      <c r="H2140" s="91"/>
      <c r="I2140" s="91"/>
      <c r="J2140" s="91"/>
      <c r="K2140" s="91"/>
      <c r="L2140" s="91"/>
      <c r="M2140" s="91"/>
      <c r="N2140" s="99"/>
      <c r="P2140" s="94"/>
      <c r="U2140" s="93"/>
      <c r="V2140" s="93"/>
      <c r="W2140" s="91"/>
      <c r="X2140" s="91"/>
      <c r="Z2140" s="94"/>
      <c r="AB2140" s="93"/>
      <c r="AC2140" s="99"/>
      <c r="AD2140" s="100"/>
      <c r="AE2140" s="96"/>
      <c r="AF2140" s="96"/>
      <c r="AG2140" s="97"/>
      <c r="AH2140" s="98"/>
      <c r="AI2140" s="81"/>
      <c r="AJ2140" s="81"/>
      <c r="AK2140" s="81"/>
    </row>
    <row r="2141" spans="8:37" x14ac:dyDescent="0.25">
      <c r="H2141" s="91"/>
      <c r="I2141" s="91"/>
      <c r="J2141" s="91"/>
      <c r="K2141" s="91"/>
      <c r="L2141" s="91"/>
      <c r="M2141" s="91"/>
      <c r="N2141" s="99"/>
      <c r="P2141" s="94"/>
      <c r="U2141" s="93"/>
      <c r="V2141" s="93"/>
      <c r="W2141" s="91"/>
      <c r="X2141" s="91"/>
      <c r="Z2141" s="94"/>
      <c r="AB2141" s="93"/>
      <c r="AC2141" s="99"/>
      <c r="AD2141" s="100"/>
      <c r="AE2141" s="96"/>
      <c r="AF2141" s="96"/>
      <c r="AG2141" s="97"/>
      <c r="AH2141" s="98"/>
      <c r="AI2141" s="81"/>
      <c r="AJ2141" s="81"/>
      <c r="AK2141" s="81"/>
    </row>
    <row r="2142" spans="8:37" x14ac:dyDescent="0.25">
      <c r="H2142" s="91"/>
      <c r="I2142" s="91"/>
      <c r="J2142" s="91"/>
      <c r="K2142" s="91"/>
      <c r="L2142" s="91"/>
      <c r="M2142" s="91"/>
      <c r="N2142" s="99"/>
      <c r="P2142" s="94"/>
      <c r="U2142" s="93"/>
      <c r="V2142" s="93"/>
      <c r="W2142" s="91"/>
      <c r="X2142" s="91"/>
      <c r="Z2142" s="94"/>
      <c r="AB2142" s="93"/>
      <c r="AC2142" s="99"/>
      <c r="AD2142" s="100"/>
      <c r="AE2142" s="96"/>
      <c r="AF2142" s="96"/>
      <c r="AG2142" s="97"/>
      <c r="AH2142" s="98"/>
      <c r="AI2142" s="81"/>
      <c r="AJ2142" s="81"/>
      <c r="AK2142" s="81"/>
    </row>
    <row r="2143" spans="8:37" x14ac:dyDescent="0.25">
      <c r="H2143" s="91"/>
      <c r="I2143" s="91"/>
      <c r="J2143" s="91"/>
      <c r="K2143" s="91"/>
      <c r="L2143" s="91"/>
      <c r="M2143" s="91"/>
      <c r="N2143" s="99"/>
      <c r="P2143" s="94"/>
      <c r="U2143" s="93"/>
      <c r="V2143" s="93"/>
      <c r="W2143" s="91"/>
      <c r="X2143" s="91"/>
      <c r="Z2143" s="94"/>
      <c r="AB2143" s="93"/>
      <c r="AC2143" s="99"/>
      <c r="AD2143" s="100"/>
      <c r="AE2143" s="96"/>
      <c r="AF2143" s="96"/>
      <c r="AG2143" s="97"/>
      <c r="AH2143" s="98"/>
      <c r="AI2143" s="81"/>
      <c r="AJ2143" s="81"/>
      <c r="AK2143" s="81"/>
    </row>
    <row r="2144" spans="8:37" x14ac:dyDescent="0.25">
      <c r="H2144" s="91"/>
      <c r="I2144" s="91"/>
      <c r="J2144" s="91"/>
      <c r="K2144" s="91"/>
      <c r="L2144" s="91"/>
      <c r="M2144" s="91"/>
      <c r="N2144" s="99"/>
      <c r="P2144" s="94"/>
      <c r="U2144" s="93"/>
      <c r="V2144" s="93"/>
      <c r="W2144" s="91"/>
      <c r="X2144" s="91"/>
      <c r="Z2144" s="94"/>
      <c r="AB2144" s="93"/>
      <c r="AC2144" s="99"/>
      <c r="AD2144" s="100"/>
      <c r="AE2144" s="96"/>
      <c r="AF2144" s="96"/>
      <c r="AG2144" s="97"/>
      <c r="AH2144" s="98"/>
      <c r="AI2144" s="81"/>
      <c r="AJ2144" s="81"/>
      <c r="AK2144" s="81"/>
    </row>
    <row r="2145" spans="8:37" x14ac:dyDescent="0.25">
      <c r="H2145" s="91"/>
      <c r="I2145" s="91"/>
      <c r="J2145" s="91"/>
      <c r="K2145" s="91"/>
      <c r="L2145" s="91"/>
      <c r="M2145" s="91"/>
      <c r="N2145" s="99"/>
      <c r="P2145" s="94"/>
      <c r="U2145" s="93"/>
      <c r="V2145" s="93"/>
      <c r="W2145" s="91"/>
      <c r="X2145" s="91"/>
      <c r="Z2145" s="94"/>
      <c r="AB2145" s="93"/>
      <c r="AC2145" s="99"/>
      <c r="AD2145" s="100"/>
      <c r="AE2145" s="96"/>
      <c r="AF2145" s="96"/>
      <c r="AG2145" s="97"/>
      <c r="AH2145" s="98"/>
      <c r="AI2145" s="81"/>
      <c r="AJ2145" s="81"/>
      <c r="AK2145" s="81"/>
    </row>
    <row r="2146" spans="8:37" x14ac:dyDescent="0.25">
      <c r="H2146" s="91"/>
      <c r="I2146" s="91"/>
      <c r="J2146" s="91"/>
      <c r="K2146" s="91"/>
      <c r="L2146" s="91"/>
      <c r="M2146" s="91"/>
      <c r="N2146" s="99"/>
      <c r="P2146" s="94"/>
      <c r="U2146" s="93"/>
      <c r="V2146" s="93"/>
      <c r="W2146" s="91"/>
      <c r="X2146" s="91"/>
      <c r="Z2146" s="94"/>
      <c r="AB2146" s="93"/>
      <c r="AC2146" s="99"/>
      <c r="AD2146" s="100"/>
      <c r="AE2146" s="96"/>
      <c r="AF2146" s="96"/>
      <c r="AG2146" s="97"/>
      <c r="AH2146" s="98"/>
      <c r="AI2146" s="81"/>
      <c r="AJ2146" s="81"/>
      <c r="AK2146" s="81"/>
    </row>
    <row r="2147" spans="8:37" x14ac:dyDescent="0.25">
      <c r="H2147" s="91"/>
      <c r="I2147" s="91"/>
      <c r="J2147" s="91"/>
      <c r="K2147" s="91"/>
      <c r="L2147" s="91"/>
      <c r="M2147" s="91"/>
      <c r="N2147" s="99"/>
      <c r="P2147" s="94"/>
      <c r="U2147" s="93"/>
      <c r="V2147" s="93"/>
      <c r="W2147" s="91"/>
      <c r="X2147" s="91"/>
      <c r="Z2147" s="94"/>
      <c r="AB2147" s="93"/>
      <c r="AC2147" s="99"/>
      <c r="AD2147" s="100"/>
      <c r="AE2147" s="96"/>
      <c r="AF2147" s="96"/>
      <c r="AG2147" s="97"/>
      <c r="AH2147" s="98"/>
      <c r="AI2147" s="81"/>
      <c r="AJ2147" s="81"/>
      <c r="AK2147" s="81"/>
    </row>
    <row r="2148" spans="8:37" x14ac:dyDescent="0.25">
      <c r="H2148" s="91"/>
      <c r="I2148" s="91"/>
      <c r="J2148" s="91"/>
      <c r="K2148" s="91"/>
      <c r="L2148" s="91"/>
      <c r="M2148" s="91"/>
      <c r="N2148" s="99"/>
      <c r="P2148" s="94"/>
      <c r="U2148" s="93"/>
      <c r="V2148" s="93"/>
      <c r="W2148" s="91"/>
      <c r="X2148" s="91"/>
      <c r="Z2148" s="94"/>
      <c r="AB2148" s="93"/>
      <c r="AC2148" s="99"/>
      <c r="AD2148" s="100"/>
      <c r="AE2148" s="96"/>
      <c r="AF2148" s="96"/>
      <c r="AG2148" s="97"/>
      <c r="AH2148" s="98"/>
      <c r="AI2148" s="81"/>
      <c r="AJ2148" s="81"/>
      <c r="AK2148" s="81"/>
    </row>
    <row r="2149" spans="8:37" x14ac:dyDescent="0.25">
      <c r="H2149" s="91"/>
      <c r="I2149" s="91"/>
      <c r="J2149" s="91"/>
      <c r="K2149" s="91"/>
      <c r="L2149" s="91"/>
      <c r="M2149" s="91"/>
      <c r="N2149" s="99"/>
      <c r="P2149" s="94"/>
      <c r="U2149" s="93"/>
      <c r="V2149" s="93"/>
      <c r="W2149" s="91"/>
      <c r="X2149" s="91"/>
      <c r="Z2149" s="94"/>
      <c r="AB2149" s="93"/>
      <c r="AC2149" s="99"/>
      <c r="AD2149" s="100"/>
      <c r="AE2149" s="96"/>
      <c r="AF2149" s="96"/>
      <c r="AG2149" s="97"/>
      <c r="AH2149" s="98"/>
      <c r="AI2149" s="81"/>
      <c r="AJ2149" s="81"/>
      <c r="AK2149" s="81"/>
    </row>
    <row r="2150" spans="8:37" x14ac:dyDescent="0.25">
      <c r="H2150" s="91"/>
      <c r="I2150" s="91"/>
      <c r="J2150" s="91"/>
      <c r="K2150" s="91"/>
      <c r="L2150" s="91"/>
      <c r="M2150" s="91"/>
      <c r="N2150" s="99"/>
      <c r="P2150" s="94"/>
      <c r="U2150" s="93"/>
      <c r="V2150" s="93"/>
      <c r="W2150" s="91"/>
      <c r="X2150" s="91"/>
      <c r="Z2150" s="94"/>
      <c r="AB2150" s="93"/>
      <c r="AC2150" s="99"/>
      <c r="AD2150" s="100"/>
      <c r="AE2150" s="96"/>
      <c r="AF2150" s="96"/>
      <c r="AG2150" s="97"/>
      <c r="AH2150" s="98"/>
      <c r="AI2150" s="81"/>
      <c r="AJ2150" s="81"/>
      <c r="AK2150" s="81"/>
    </row>
    <row r="2151" spans="8:37" x14ac:dyDescent="0.25">
      <c r="H2151" s="91"/>
      <c r="I2151" s="91"/>
      <c r="J2151" s="91"/>
      <c r="K2151" s="91"/>
      <c r="L2151" s="91"/>
      <c r="M2151" s="91"/>
      <c r="N2151" s="99"/>
      <c r="P2151" s="94"/>
      <c r="U2151" s="93"/>
      <c r="V2151" s="93"/>
      <c r="W2151" s="91"/>
      <c r="X2151" s="91"/>
      <c r="Z2151" s="94"/>
      <c r="AB2151" s="93"/>
      <c r="AC2151" s="99"/>
      <c r="AD2151" s="100"/>
      <c r="AE2151" s="96"/>
      <c r="AF2151" s="96"/>
      <c r="AG2151" s="97"/>
      <c r="AH2151" s="98"/>
      <c r="AI2151" s="81"/>
      <c r="AJ2151" s="81"/>
      <c r="AK2151" s="81"/>
    </row>
    <row r="2152" spans="8:37" x14ac:dyDescent="0.25">
      <c r="H2152" s="91"/>
      <c r="I2152" s="91"/>
      <c r="J2152" s="91"/>
      <c r="K2152" s="91"/>
      <c r="L2152" s="91"/>
      <c r="M2152" s="91"/>
      <c r="N2152" s="99"/>
      <c r="P2152" s="94"/>
      <c r="U2152" s="93"/>
      <c r="V2152" s="93"/>
      <c r="W2152" s="91"/>
      <c r="X2152" s="91"/>
      <c r="Z2152" s="94"/>
      <c r="AB2152" s="93"/>
      <c r="AC2152" s="99"/>
      <c r="AD2152" s="100"/>
      <c r="AE2152" s="96"/>
      <c r="AF2152" s="96"/>
      <c r="AG2152" s="97"/>
      <c r="AH2152" s="98"/>
      <c r="AI2152" s="81"/>
      <c r="AJ2152" s="81"/>
      <c r="AK2152" s="81"/>
    </row>
    <row r="2153" spans="8:37" x14ac:dyDescent="0.25">
      <c r="H2153" s="91"/>
      <c r="I2153" s="91"/>
      <c r="J2153" s="91"/>
      <c r="K2153" s="91"/>
      <c r="L2153" s="91"/>
      <c r="M2153" s="91"/>
      <c r="N2153" s="99"/>
      <c r="P2153" s="94"/>
      <c r="U2153" s="93"/>
      <c r="V2153" s="93"/>
      <c r="W2153" s="91"/>
      <c r="X2153" s="91"/>
      <c r="Z2153" s="94"/>
      <c r="AB2153" s="93"/>
      <c r="AC2153" s="99"/>
      <c r="AD2153" s="100"/>
      <c r="AE2153" s="96"/>
      <c r="AF2153" s="96"/>
      <c r="AG2153" s="97"/>
      <c r="AH2153" s="98"/>
      <c r="AI2153" s="81"/>
      <c r="AJ2153" s="81"/>
      <c r="AK2153" s="81"/>
    </row>
    <row r="2154" spans="8:37" x14ac:dyDescent="0.25">
      <c r="H2154" s="91"/>
      <c r="I2154" s="91"/>
      <c r="J2154" s="91"/>
      <c r="K2154" s="91"/>
      <c r="L2154" s="91"/>
      <c r="M2154" s="91"/>
      <c r="N2154" s="99"/>
      <c r="P2154" s="94"/>
      <c r="U2154" s="93"/>
      <c r="V2154" s="93"/>
      <c r="W2154" s="91"/>
      <c r="X2154" s="91"/>
      <c r="Z2154" s="94"/>
      <c r="AB2154" s="93"/>
      <c r="AC2154" s="99"/>
      <c r="AD2154" s="100"/>
      <c r="AE2154" s="96"/>
      <c r="AF2154" s="96"/>
      <c r="AG2154" s="97"/>
      <c r="AH2154" s="98"/>
      <c r="AI2154" s="81"/>
      <c r="AJ2154" s="81"/>
      <c r="AK2154" s="81"/>
    </row>
    <row r="2155" spans="8:37" x14ac:dyDescent="0.25">
      <c r="H2155" s="91"/>
      <c r="I2155" s="91"/>
      <c r="J2155" s="91"/>
      <c r="K2155" s="91"/>
      <c r="L2155" s="91"/>
      <c r="M2155" s="91"/>
      <c r="N2155" s="99"/>
      <c r="P2155" s="94"/>
      <c r="U2155" s="93"/>
      <c r="V2155" s="93"/>
      <c r="W2155" s="91"/>
      <c r="X2155" s="91"/>
      <c r="Z2155" s="94"/>
      <c r="AB2155" s="93"/>
      <c r="AC2155" s="99"/>
      <c r="AD2155" s="100"/>
      <c r="AE2155" s="96"/>
      <c r="AF2155" s="96"/>
      <c r="AG2155" s="97"/>
      <c r="AH2155" s="98"/>
      <c r="AI2155" s="81"/>
      <c r="AJ2155" s="81"/>
      <c r="AK2155" s="81"/>
    </row>
    <row r="2156" spans="8:37" x14ac:dyDescent="0.25">
      <c r="H2156" s="91"/>
      <c r="I2156" s="91"/>
      <c r="J2156" s="91"/>
      <c r="K2156" s="91"/>
      <c r="L2156" s="91"/>
      <c r="M2156" s="91"/>
      <c r="N2156" s="99"/>
      <c r="P2156" s="94"/>
      <c r="U2156" s="93"/>
      <c r="V2156" s="93"/>
      <c r="W2156" s="91"/>
      <c r="X2156" s="91"/>
      <c r="Z2156" s="94"/>
      <c r="AB2156" s="93"/>
      <c r="AC2156" s="99"/>
      <c r="AD2156" s="100"/>
      <c r="AE2156" s="96"/>
      <c r="AF2156" s="96"/>
      <c r="AG2156" s="97"/>
      <c r="AH2156" s="98"/>
      <c r="AI2156" s="81"/>
      <c r="AJ2156" s="81"/>
      <c r="AK2156" s="81"/>
    </row>
    <row r="2157" spans="8:37" x14ac:dyDescent="0.25">
      <c r="H2157" s="91"/>
      <c r="I2157" s="91"/>
      <c r="J2157" s="91"/>
      <c r="K2157" s="91"/>
      <c r="L2157" s="91"/>
      <c r="M2157" s="91"/>
      <c r="N2157" s="99"/>
      <c r="P2157" s="94"/>
      <c r="U2157" s="93"/>
      <c r="V2157" s="93"/>
      <c r="W2157" s="91"/>
      <c r="X2157" s="91"/>
      <c r="Z2157" s="94"/>
      <c r="AB2157" s="93"/>
      <c r="AC2157" s="99"/>
      <c r="AD2157" s="100"/>
      <c r="AE2157" s="96"/>
      <c r="AF2157" s="96"/>
      <c r="AG2157" s="97"/>
      <c r="AH2157" s="98"/>
      <c r="AI2157" s="81"/>
      <c r="AJ2157" s="81"/>
      <c r="AK2157" s="81"/>
    </row>
    <row r="2158" spans="8:37" x14ac:dyDescent="0.25">
      <c r="H2158" s="91"/>
      <c r="I2158" s="91"/>
      <c r="J2158" s="91"/>
      <c r="K2158" s="91"/>
      <c r="L2158" s="91"/>
      <c r="M2158" s="91"/>
      <c r="N2158" s="99"/>
      <c r="P2158" s="94"/>
      <c r="U2158" s="93"/>
      <c r="V2158" s="93"/>
      <c r="W2158" s="91"/>
      <c r="X2158" s="91"/>
      <c r="Z2158" s="94"/>
      <c r="AB2158" s="93"/>
      <c r="AC2158" s="99"/>
      <c r="AD2158" s="100"/>
      <c r="AE2158" s="96"/>
      <c r="AF2158" s="96"/>
      <c r="AG2158" s="97"/>
      <c r="AH2158" s="98"/>
      <c r="AI2158" s="81"/>
      <c r="AJ2158" s="81"/>
      <c r="AK2158" s="81"/>
    </row>
    <row r="2159" spans="8:37" x14ac:dyDescent="0.25">
      <c r="H2159" s="91"/>
      <c r="I2159" s="91"/>
      <c r="J2159" s="91"/>
      <c r="K2159" s="91"/>
      <c r="L2159" s="91"/>
      <c r="M2159" s="91"/>
      <c r="N2159" s="99"/>
      <c r="P2159" s="94"/>
      <c r="U2159" s="93"/>
      <c r="V2159" s="93"/>
      <c r="W2159" s="91"/>
      <c r="X2159" s="91"/>
      <c r="Z2159" s="94"/>
      <c r="AB2159" s="93"/>
      <c r="AC2159" s="99"/>
      <c r="AD2159" s="100"/>
      <c r="AE2159" s="96"/>
      <c r="AF2159" s="96"/>
      <c r="AG2159" s="97"/>
      <c r="AH2159" s="98"/>
      <c r="AI2159" s="81"/>
      <c r="AJ2159" s="81"/>
      <c r="AK2159" s="81"/>
    </row>
    <row r="2160" spans="8:37" x14ac:dyDescent="0.25">
      <c r="H2160" s="91"/>
      <c r="I2160" s="91"/>
      <c r="J2160" s="91"/>
      <c r="K2160" s="91"/>
      <c r="L2160" s="91"/>
      <c r="M2160" s="91"/>
      <c r="N2160" s="99"/>
      <c r="P2160" s="94"/>
      <c r="U2160" s="93"/>
      <c r="V2160" s="93"/>
      <c r="W2160" s="91"/>
      <c r="X2160" s="91"/>
      <c r="Z2160" s="94"/>
      <c r="AB2160" s="93"/>
      <c r="AC2160" s="99"/>
      <c r="AD2160" s="93"/>
      <c r="AE2160" s="99"/>
      <c r="AF2160" s="99"/>
      <c r="AG2160" s="97"/>
      <c r="AH2160" s="98"/>
      <c r="AI2160" s="81"/>
      <c r="AJ2160" s="81"/>
      <c r="AK2160" s="81"/>
    </row>
    <row r="2161" spans="8:37" x14ac:dyDescent="0.25">
      <c r="H2161" s="91"/>
      <c r="I2161" s="91"/>
      <c r="J2161" s="91"/>
      <c r="K2161" s="91"/>
      <c r="L2161" s="91"/>
      <c r="M2161" s="91"/>
      <c r="N2161" s="99"/>
      <c r="P2161" s="94"/>
      <c r="U2161" s="93"/>
      <c r="V2161" s="93"/>
      <c r="W2161" s="91"/>
      <c r="X2161" s="91"/>
      <c r="Z2161" s="94"/>
      <c r="AB2161" s="93"/>
      <c r="AC2161" s="99"/>
      <c r="AD2161" s="93"/>
      <c r="AE2161" s="99"/>
      <c r="AF2161" s="99"/>
      <c r="AG2161" s="97"/>
      <c r="AH2161" s="98"/>
      <c r="AI2161" s="81"/>
      <c r="AJ2161" s="81"/>
      <c r="AK2161" s="81"/>
    </row>
    <row r="2162" spans="8:37" x14ac:dyDescent="0.25">
      <c r="H2162" s="91"/>
      <c r="I2162" s="91"/>
      <c r="J2162" s="91"/>
      <c r="K2162" s="91"/>
      <c r="L2162" s="91"/>
      <c r="M2162" s="91"/>
      <c r="N2162" s="99"/>
      <c r="P2162" s="94"/>
      <c r="U2162" s="93"/>
      <c r="V2162" s="93"/>
      <c r="W2162" s="91"/>
      <c r="X2162" s="91"/>
      <c r="Z2162" s="94"/>
      <c r="AB2162" s="93"/>
      <c r="AC2162" s="99"/>
      <c r="AD2162" s="93"/>
      <c r="AE2162" s="99"/>
      <c r="AF2162" s="99"/>
      <c r="AG2162" s="101"/>
      <c r="AH2162" s="95"/>
    </row>
    <row r="2163" spans="8:37" x14ac:dyDescent="0.25">
      <c r="H2163" s="91"/>
      <c r="I2163" s="91"/>
      <c r="J2163" s="91"/>
      <c r="K2163" s="91"/>
      <c r="L2163" s="91"/>
      <c r="M2163" s="91"/>
      <c r="N2163" s="99"/>
      <c r="P2163" s="94"/>
      <c r="U2163" s="93"/>
      <c r="V2163" s="93"/>
      <c r="W2163" s="91"/>
      <c r="X2163" s="91"/>
      <c r="Z2163" s="94"/>
      <c r="AB2163" s="93"/>
      <c r="AC2163" s="99"/>
      <c r="AD2163" s="93"/>
      <c r="AE2163" s="99"/>
      <c r="AF2163" s="99"/>
      <c r="AG2163" s="101"/>
      <c r="AH2163" s="95"/>
    </row>
    <row r="2164" spans="8:37" x14ac:dyDescent="0.25">
      <c r="H2164" s="91"/>
      <c r="I2164" s="91"/>
      <c r="J2164" s="91"/>
      <c r="K2164" s="91"/>
      <c r="L2164" s="91"/>
      <c r="M2164" s="91"/>
      <c r="N2164" s="99"/>
      <c r="P2164" s="94"/>
      <c r="U2164" s="93"/>
      <c r="V2164" s="93"/>
      <c r="W2164" s="91"/>
      <c r="X2164" s="91"/>
      <c r="Z2164" s="94"/>
      <c r="AB2164" s="93"/>
      <c r="AC2164" s="99"/>
      <c r="AD2164" s="93"/>
      <c r="AE2164" s="99"/>
      <c r="AF2164" s="99"/>
      <c r="AG2164" s="101"/>
      <c r="AH2164" s="95"/>
    </row>
    <row r="2165" spans="8:37" x14ac:dyDescent="0.25">
      <c r="H2165" s="91"/>
      <c r="I2165" s="91"/>
      <c r="J2165" s="91"/>
      <c r="K2165" s="91"/>
      <c r="L2165" s="91"/>
      <c r="M2165" s="91"/>
      <c r="N2165" s="99"/>
      <c r="P2165" s="94"/>
      <c r="U2165" s="93"/>
      <c r="V2165" s="93"/>
      <c r="W2165" s="91"/>
      <c r="X2165" s="91"/>
      <c r="Z2165" s="94"/>
      <c r="AB2165" s="93"/>
      <c r="AC2165" s="99"/>
      <c r="AD2165" s="93"/>
      <c r="AE2165" s="99"/>
      <c r="AF2165" s="99"/>
      <c r="AG2165" s="101"/>
      <c r="AH2165" s="95"/>
    </row>
    <row r="2166" spans="8:37" x14ac:dyDescent="0.25">
      <c r="H2166" s="91"/>
      <c r="I2166" s="91"/>
      <c r="J2166" s="91"/>
      <c r="K2166" s="91"/>
      <c r="L2166" s="91"/>
      <c r="M2166" s="91"/>
      <c r="N2166" s="99"/>
      <c r="P2166" s="94"/>
      <c r="U2166" s="93"/>
      <c r="V2166" s="93"/>
      <c r="W2166" s="91"/>
      <c r="X2166" s="91"/>
      <c r="Z2166" s="94"/>
      <c r="AB2166" s="93"/>
      <c r="AC2166" s="99"/>
      <c r="AD2166" s="93"/>
      <c r="AE2166" s="99"/>
      <c r="AF2166" s="99"/>
      <c r="AG2166" s="101"/>
      <c r="AH2166" s="95"/>
    </row>
    <row r="2167" spans="8:37" x14ac:dyDescent="0.25">
      <c r="H2167" s="91"/>
      <c r="I2167" s="91"/>
      <c r="J2167" s="91"/>
      <c r="K2167" s="91"/>
      <c r="L2167" s="91"/>
      <c r="M2167" s="91"/>
      <c r="N2167" s="99"/>
      <c r="P2167" s="94"/>
      <c r="U2167" s="93"/>
      <c r="V2167" s="93"/>
      <c r="W2167" s="91"/>
      <c r="X2167" s="91"/>
      <c r="Z2167" s="94"/>
      <c r="AB2167" s="93"/>
      <c r="AC2167" s="99"/>
      <c r="AD2167" s="93"/>
      <c r="AE2167" s="99"/>
      <c r="AF2167" s="99"/>
      <c r="AG2167" s="101"/>
      <c r="AH2167" s="95"/>
    </row>
  </sheetData>
  <autoFilter ref="A8:AC262"/>
  <mergeCells count="5">
    <mergeCell ref="P1:Q1"/>
    <mergeCell ref="P2:Q2"/>
    <mergeCell ref="P3:Q3"/>
    <mergeCell ref="A6:O6"/>
    <mergeCell ref="P6:A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CIRCULAR 011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Cancino Oscar</dc:creator>
  <cp:lastModifiedBy>Cancino Oscar</cp:lastModifiedBy>
  <dcterms:created xsi:type="dcterms:W3CDTF">2022-03-08T15:29:35Z</dcterms:created>
  <dcterms:modified xsi:type="dcterms:W3CDTF">2022-03-08T15:29:51Z</dcterms:modified>
</cp:coreProperties>
</file>