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3. JULIO 2020\ARCHIVOS DEFINITIVO PUBLICACION\"/>
    </mc:Choice>
  </mc:AlternateContent>
  <bookViews>
    <workbookView xWindow="0" yWindow="0" windowWidth="20490" windowHeight="7755"/>
  </bookViews>
  <sheets>
    <sheet name="MEDINORTE" sheetId="1" r:id="rId1"/>
  </sheets>
  <externalReferences>
    <externalReference r:id="rId2"/>
  </externalReferences>
  <definedNames>
    <definedName name="_xlnm._FilterDatabase" localSheetId="0" hidden="1">MEDINORTE!$A$8:$Z$31</definedName>
    <definedName name="EGRESOMEDINOR">#REF!</definedName>
    <definedName name="norecla1">'[1]valor no reclamado'!$1:$1048576</definedName>
    <definedName name="pagos8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R2" i="1"/>
  <c r="V7" i="1" l="1"/>
  <c r="U7" i="1"/>
  <c r="T7" i="1"/>
  <c r="O7" i="1"/>
</calcChain>
</file>

<file path=xl/sharedStrings.xml><?xml version="1.0" encoding="utf-8"?>
<sst xmlns="http://schemas.openxmlformats.org/spreadsheetml/2006/main" count="107" uniqueCount="48">
  <si>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</si>
  <si>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</si>
  <si>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</si>
  <si>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</si>
  <si>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</si>
  <si>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</si>
  <si>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</si>
  <si>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</si>
  <si>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</si>
  <si>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</si>
  <si>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</si>
  <si>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</si>
  <si>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</si>
  <si>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</si>
  <si>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</si>
  <si>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</si>
  <si>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</si>
  <si>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</si>
  <si>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</si>
  <si>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</si>
  <si>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VLR GLOSA - ACEPTADA ACREEDOR</t>
  </si>
  <si>
    <t>SALDO LIBRE PARA PAGO A FECHA DE CORTE</t>
  </si>
  <si>
    <t>ACTUALMENTE PROCESO LEGAL</t>
  </si>
  <si>
    <t>OBSERVACIONES</t>
  </si>
  <si>
    <t>Evento</t>
  </si>
  <si>
    <t>FG</t>
  </si>
  <si>
    <t>FORMATO AIFT010 - Conciliación Cartera ERP – EBP</t>
  </si>
  <si>
    <t xml:space="preserve">EPS:COMFAORIENTE EPS-S </t>
  </si>
  <si>
    <t>FECHA DE CORTE DE CONCILIACION: 31 DE MARZO DE 2020</t>
  </si>
  <si>
    <t>FECHA DE CONCILIACION: 27 DE JULIO DE 2020</t>
  </si>
  <si>
    <t>INFORMACIÓN ERP</t>
  </si>
  <si>
    <t>INFORMACIÓN ACREEDOR DE SERVICIOS Y TECNOLOGÍAS EN SALUD</t>
  </si>
  <si>
    <t>IPS: MEDINORTE CUCUTA IPS SAS - NIT 900526013</t>
  </si>
  <si>
    <t>Valor Pendiente</t>
  </si>
  <si>
    <t>Valor Conciliado</t>
  </si>
  <si>
    <t>Valor Pagado</t>
  </si>
  <si>
    <t>EGRESO_VALOR CANCELADO</t>
  </si>
  <si>
    <t>FECHA DE PAGO</t>
  </si>
  <si>
    <t>816-7440</t>
  </si>
  <si>
    <t>816-12120</t>
  </si>
  <si>
    <t>816-19280</t>
  </si>
  <si>
    <t>817-21750</t>
  </si>
  <si>
    <t>816-4025</t>
  </si>
  <si>
    <t>816-3826</t>
  </si>
  <si>
    <t>816-14025</t>
  </si>
  <si>
    <t>IMPUESTOS</t>
  </si>
  <si>
    <t>816-3425 
816-3725
816-4025</t>
  </si>
  <si>
    <t>22/01/2020 
03/04/2020
07/07/2020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</si>
</sst>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$_-;\-* #,##0.00\ _$_-;_-* &quot;-&quot;??\ _$_-;_-@_-"/>
    <numFmt numFmtId="164" formatCode="_-* #,##0.00_-;\-* #,##0.00_-;_-* &quot;-&quot;??_-;_-@_-"/>
    <numFmt numFmtId="165" formatCode="_-* #,##0_-;\-* #,##0_-;_-* &quot;-&quot;??_-;_-@_-"/>
    <numFmt numFmtId="166" formatCode="yyyy\-mm\-dd"/>
    <numFmt numFmtId="167" formatCode="_-* #,##0_-;\-* #,##0_-;_-* &quot;-&quot;_-;_-@_-"/>
    <numFmt numFmtId="168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>
      <alignment horizontal="right"/>
    </xf>
    <xf numFmtId="166" fontId="7" fillId="0" borderId="0">
      <alignment horizontal="center"/>
    </xf>
  </cellStyleXfs>
  <cellXfs count="4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165" fontId="2" fillId="0" borderId="0" xfId="1" applyNumberFormat="1" applyFont="1"/>
    <xf numFmtId="43" fontId="2" fillId="0" borderId="0" xfId="0" applyNumberFormat="1" applyFont="1"/>
    <xf numFmtId="0" fontId="5" fillId="2" borderId="4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3" fontId="5" fillId="3" borderId="4" xfId="1" applyNumberFormat="1" applyFont="1" applyFill="1" applyBorder="1" applyAlignment="1">
      <alignment horizontal="center" vertical="center" wrapText="1"/>
    </xf>
    <xf numFmtId="164" fontId="5" fillId="3" borderId="4" xfId="1" applyFont="1" applyFill="1" applyBorder="1" applyAlignment="1">
      <alignment horizontal="center" vertical="center" wrapText="1"/>
    </xf>
    <xf numFmtId="0" fontId="6" fillId="0" borderId="0" xfId="0" applyFont="1"/>
    <xf numFmtId="1" fontId="2" fillId="0" borderId="4" xfId="0" applyNumberFormat="1" applyFont="1" applyFill="1" applyBorder="1"/>
    <xf numFmtId="0" fontId="2" fillId="0" borderId="4" xfId="4" applyFont="1" applyFill="1" applyBorder="1"/>
    <xf numFmtId="0" fontId="2" fillId="0" borderId="4" xfId="5" applyFont="1" applyFill="1" applyBorder="1">
      <alignment horizontal="right"/>
    </xf>
    <xf numFmtId="14" fontId="2" fillId="0" borderId="4" xfId="6" applyNumberFormat="1" applyFont="1" applyFill="1" applyBorder="1">
      <alignment horizontal="center"/>
    </xf>
    <xf numFmtId="168" fontId="2" fillId="0" borderId="4" xfId="1" applyNumberFormat="1" applyFont="1" applyFill="1" applyBorder="1"/>
    <xf numFmtId="0" fontId="2" fillId="0" borderId="0" xfId="0" applyFont="1" applyFill="1"/>
    <xf numFmtId="168" fontId="2" fillId="0" borderId="4" xfId="0" applyNumberFormat="1" applyFont="1" applyFill="1" applyBorder="1"/>
    <xf numFmtId="0" fontId="3" fillId="0" borderId="0" xfId="0" applyFont="1"/>
    <xf numFmtId="3" fontId="2" fillId="0" borderId="0" xfId="0" applyNumberFormat="1" applyFont="1"/>
    <xf numFmtId="3" fontId="3" fillId="0" borderId="0" xfId="1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5" fillId="3" borderId="4" xfId="3" applyNumberFormat="1" applyFont="1" applyFill="1" applyBorder="1" applyAlignment="1">
      <alignment horizontal="center" vertical="center" wrapText="1"/>
    </xf>
    <xf numFmtId="3" fontId="2" fillId="0" borderId="4" xfId="2" applyNumberFormat="1" applyFont="1" applyFill="1" applyBorder="1"/>
    <xf numFmtId="3" fontId="2" fillId="0" borderId="4" xfId="1" applyNumberFormat="1" applyFont="1" applyFill="1" applyBorder="1"/>
    <xf numFmtId="3" fontId="2" fillId="0" borderId="4" xfId="0" applyNumberFormat="1" applyFont="1" applyFill="1" applyBorder="1"/>
    <xf numFmtId="3" fontId="2" fillId="0" borderId="4" xfId="0" applyNumberFormat="1" applyFont="1" applyFill="1" applyBorder="1" applyAlignment="1">
      <alignment horizontal="center"/>
    </xf>
    <xf numFmtId="3" fontId="2" fillId="0" borderId="4" xfId="5" applyNumberFormat="1" applyFont="1" applyFill="1" applyBorder="1">
      <alignment horizontal="right"/>
    </xf>
    <xf numFmtId="3" fontId="3" fillId="0" borderId="0" xfId="1" applyNumberFormat="1" applyFont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5" fillId="2" borderId="4" xfId="3" applyNumberFormat="1" applyFont="1" applyFill="1" applyBorder="1" applyAlignment="1">
      <alignment horizontal="center" vertical="center" wrapText="1"/>
    </xf>
    <xf numFmtId="14" fontId="5" fillId="3" borderId="4" xfId="3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3" fillId="0" borderId="0" xfId="1" applyNumberFormat="1" applyFont="1" applyBorder="1" applyAlignment="1">
      <alignment horizontal="center"/>
    </xf>
    <xf numFmtId="3" fontId="2" fillId="0" borderId="4" xfId="1" applyNumberFormat="1" applyFont="1" applyFill="1" applyBorder="1" applyAlignment="1">
      <alignment horizontal="center"/>
    </xf>
    <xf numFmtId="14" fontId="2" fillId="0" borderId="4" xfId="1" applyNumberFormat="1" applyFont="1" applyFill="1" applyBorder="1" applyAlignment="1">
      <alignment horizontal="center"/>
    </xf>
    <xf numFmtId="3" fontId="2" fillId="0" borderId="4" xfId="1" applyNumberFormat="1" applyFont="1" applyFill="1" applyBorder="1" applyAlignment="1">
      <alignment horizontal="center" wrapText="1"/>
    </xf>
    <xf numFmtId="14" fontId="2" fillId="0" borderId="4" xfId="1" applyNumberFormat="1" applyFont="1" applyFill="1" applyBorder="1" applyAlignment="1">
      <alignment horizontal="center" wrapText="1"/>
    </xf>
    <xf numFmtId="3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Date" xfId="6"/>
    <cellStyle name="Decimal" xfId="5"/>
    <cellStyle name="Default" xfId="4"/>
    <cellStyle name="Millares" xfId="1" builtinId="3"/>
    <cellStyle name="Millares [0]" xfId="2" builtinId="6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al/Desktop/CIRCULAR%20CORTE%20MARZO%202020/Conciliacion%20circular%20030%20de%202013%20CORTE%20MARZO%202020%20%20IM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 IMSALUD CORTE MARZO 2020"/>
      <sheetName val="Cuadro Resumen"/>
      <sheetName val="circular 011- ministerio salud"/>
      <sheetName val="pagos8"/>
      <sheetName val="cartera8"/>
      <sheetName val="pagos123"/>
      <sheetName val="valor rechazado"/>
      <sheetName val="valor no reclamado"/>
      <sheetName val="glosa7"/>
      <sheetName val="glosa8"/>
      <sheetName val="cartera7"/>
      <sheetName val="pagos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I1">
            <v>2309812531.8899999</v>
          </cell>
          <cell r="L1" t="str">
            <v/>
          </cell>
        </row>
        <row r="2">
          <cell r="K2">
            <v>1479835</v>
          </cell>
          <cell r="L2">
            <v>0</v>
          </cell>
          <cell r="M2">
            <v>1479835</v>
          </cell>
        </row>
        <row r="3">
          <cell r="B3" t="str">
            <v>FACIPSNroID</v>
          </cell>
          <cell r="C3" t="str">
            <v>FACIPSNombre</v>
          </cell>
          <cell r="D3" t="str">
            <v>FACNumeroFactura</v>
          </cell>
          <cell r="E3" t="str">
            <v>FACPrefijoFactura</v>
          </cell>
          <cell r="F3" t="str">
            <v>FACFacturaAnioEmision</v>
          </cell>
          <cell r="G3" t="str">
            <v>FACFacturaMesEmision</v>
          </cell>
          <cell r="H3" t="str">
            <v>IPSValorFactura</v>
          </cell>
          <cell r="I3" t="str">
            <v>IPSFechaPresentacionFactura</v>
          </cell>
          <cell r="J3" t="str">
            <v>IPSFechaDevolucionFactura</v>
          </cell>
          <cell r="K3" t="str">
            <v>IPSSaldoFactura</v>
          </cell>
          <cell r="L3" t="str">
            <v>OBSERVACIONES COMFAORIENTE</v>
          </cell>
          <cell r="M3" t="str">
            <v xml:space="preserve">VALOR NO RECLAMADO </v>
          </cell>
        </row>
        <row r="4">
          <cell r="A4" t="str">
            <v>807004352-11512</v>
          </cell>
          <cell r="B4">
            <v>807004352</v>
          </cell>
          <cell r="C4" t="str">
            <v>E.S.E IMSALUD</v>
          </cell>
          <cell r="D4">
            <v>11512</v>
          </cell>
          <cell r="E4" t="str">
            <v>TI</v>
          </cell>
          <cell r="F4">
            <v>2008</v>
          </cell>
          <cell r="G4">
            <v>11</v>
          </cell>
          <cell r="H4">
            <v>35000</v>
          </cell>
          <cell r="I4">
            <v>39758</v>
          </cell>
          <cell r="J4">
            <v>0</v>
          </cell>
          <cell r="K4">
            <v>35000</v>
          </cell>
          <cell r="L4" t="str">
            <v>Valor no reclamado</v>
          </cell>
          <cell r="M4">
            <v>35000</v>
          </cell>
        </row>
        <row r="5">
          <cell r="A5" t="str">
            <v>807004352-11509</v>
          </cell>
          <cell r="B5">
            <v>807004352</v>
          </cell>
          <cell r="C5" t="str">
            <v>E.S.E IMSALUD</v>
          </cell>
          <cell r="D5">
            <v>11509</v>
          </cell>
          <cell r="E5" t="str">
            <v>TI</v>
          </cell>
          <cell r="F5">
            <v>2008</v>
          </cell>
          <cell r="G5">
            <v>11</v>
          </cell>
          <cell r="H5">
            <v>49800</v>
          </cell>
          <cell r="I5">
            <v>39758</v>
          </cell>
          <cell r="J5">
            <v>0</v>
          </cell>
          <cell r="K5">
            <v>49800</v>
          </cell>
          <cell r="L5" t="str">
            <v>Valor no reclamado</v>
          </cell>
          <cell r="M5">
            <v>49800</v>
          </cell>
        </row>
        <row r="6">
          <cell r="A6" t="str">
            <v>807004352-11510</v>
          </cell>
          <cell r="B6">
            <v>807004352</v>
          </cell>
          <cell r="C6" t="str">
            <v>E.S.E IMSALUD</v>
          </cell>
          <cell r="D6">
            <v>11510</v>
          </cell>
          <cell r="E6" t="str">
            <v>TI</v>
          </cell>
          <cell r="F6">
            <v>2008</v>
          </cell>
          <cell r="G6">
            <v>11</v>
          </cell>
          <cell r="H6">
            <v>85000</v>
          </cell>
          <cell r="I6">
            <v>39758</v>
          </cell>
          <cell r="J6">
            <v>0</v>
          </cell>
          <cell r="K6">
            <v>85000</v>
          </cell>
          <cell r="L6" t="str">
            <v>Valor no reclamado</v>
          </cell>
          <cell r="M6">
            <v>85000</v>
          </cell>
        </row>
        <row r="7">
          <cell r="A7" t="str">
            <v>807004352-11511</v>
          </cell>
          <cell r="B7">
            <v>807004352</v>
          </cell>
          <cell r="C7" t="str">
            <v>E.S.E IMSALUD</v>
          </cell>
          <cell r="D7">
            <v>11511</v>
          </cell>
          <cell r="E7" t="str">
            <v>TI</v>
          </cell>
          <cell r="F7">
            <v>2008</v>
          </cell>
          <cell r="G7">
            <v>11</v>
          </cell>
          <cell r="H7">
            <v>30300</v>
          </cell>
          <cell r="I7">
            <v>39758</v>
          </cell>
          <cell r="J7">
            <v>0</v>
          </cell>
          <cell r="K7">
            <v>30300</v>
          </cell>
          <cell r="L7" t="str">
            <v>Valor no reclamado</v>
          </cell>
          <cell r="M7">
            <v>30300</v>
          </cell>
        </row>
        <row r="8">
          <cell r="A8" t="str">
            <v>807004352-11513</v>
          </cell>
          <cell r="B8">
            <v>807004352</v>
          </cell>
          <cell r="C8" t="str">
            <v>E.S.E IMSALUD</v>
          </cell>
          <cell r="D8">
            <v>11513</v>
          </cell>
          <cell r="E8" t="str">
            <v>TI</v>
          </cell>
          <cell r="F8">
            <v>2008</v>
          </cell>
          <cell r="G8">
            <v>11</v>
          </cell>
          <cell r="H8">
            <v>30300</v>
          </cell>
          <cell r="I8">
            <v>39758</v>
          </cell>
          <cell r="J8">
            <v>0</v>
          </cell>
          <cell r="K8">
            <v>30300</v>
          </cell>
          <cell r="L8" t="str">
            <v>Valor no reclamado</v>
          </cell>
          <cell r="M8">
            <v>30300</v>
          </cell>
        </row>
        <row r="9">
          <cell r="A9" t="str">
            <v>807004352-11505</v>
          </cell>
          <cell r="B9">
            <v>807004352</v>
          </cell>
          <cell r="C9" t="str">
            <v>E.S.E IMSALUD</v>
          </cell>
          <cell r="D9">
            <v>11505</v>
          </cell>
          <cell r="E9" t="str">
            <v>TI</v>
          </cell>
          <cell r="F9">
            <v>2008</v>
          </cell>
          <cell r="G9">
            <v>10</v>
          </cell>
          <cell r="H9">
            <v>48200</v>
          </cell>
          <cell r="I9">
            <v>39750</v>
          </cell>
          <cell r="J9">
            <v>0</v>
          </cell>
          <cell r="K9">
            <v>48200</v>
          </cell>
          <cell r="L9" t="str">
            <v>Valor no reclamado</v>
          </cell>
          <cell r="M9">
            <v>48200</v>
          </cell>
        </row>
        <row r="10">
          <cell r="A10" t="str">
            <v>807004352-11508</v>
          </cell>
          <cell r="B10">
            <v>807004352</v>
          </cell>
          <cell r="C10" t="str">
            <v>E.S.E IMSALUD</v>
          </cell>
          <cell r="D10">
            <v>11508</v>
          </cell>
          <cell r="E10" t="str">
            <v>TI</v>
          </cell>
          <cell r="F10">
            <v>2008</v>
          </cell>
          <cell r="G10">
            <v>11</v>
          </cell>
          <cell r="H10">
            <v>50300</v>
          </cell>
          <cell r="I10">
            <v>39758</v>
          </cell>
          <cell r="J10">
            <v>0</v>
          </cell>
          <cell r="K10">
            <v>50300</v>
          </cell>
          <cell r="L10" t="str">
            <v>Valor no reclamado</v>
          </cell>
          <cell r="M10">
            <v>50300</v>
          </cell>
        </row>
        <row r="11">
          <cell r="A11" t="str">
            <v>807004352-11506</v>
          </cell>
          <cell r="B11">
            <v>807004352</v>
          </cell>
          <cell r="C11" t="str">
            <v>E.S.E IMSALUD</v>
          </cell>
          <cell r="D11">
            <v>11506</v>
          </cell>
          <cell r="E11" t="str">
            <v>TI</v>
          </cell>
          <cell r="F11">
            <v>2008</v>
          </cell>
          <cell r="G11">
            <v>10</v>
          </cell>
          <cell r="H11">
            <v>48300</v>
          </cell>
          <cell r="I11">
            <v>39750</v>
          </cell>
          <cell r="J11">
            <v>0</v>
          </cell>
          <cell r="K11">
            <v>48300</v>
          </cell>
          <cell r="L11" t="str">
            <v>Valor no reclamado</v>
          </cell>
          <cell r="M11">
            <v>48300</v>
          </cell>
        </row>
        <row r="12">
          <cell r="A12" t="str">
            <v>807004352-15251</v>
          </cell>
          <cell r="B12">
            <v>807004352</v>
          </cell>
          <cell r="C12" t="str">
            <v>E.S.E IMSALUD</v>
          </cell>
          <cell r="D12">
            <v>15251</v>
          </cell>
          <cell r="E12" t="str">
            <v>TI</v>
          </cell>
          <cell r="F12">
            <v>2010</v>
          </cell>
          <cell r="G12">
            <v>3</v>
          </cell>
          <cell r="H12">
            <v>92400</v>
          </cell>
          <cell r="I12">
            <v>40247</v>
          </cell>
          <cell r="J12">
            <v>0</v>
          </cell>
          <cell r="K12">
            <v>13290</v>
          </cell>
          <cell r="L12" t="str">
            <v>Valor no reclamado</v>
          </cell>
          <cell r="M12">
            <v>13290</v>
          </cell>
        </row>
        <row r="13">
          <cell r="A13" t="str">
            <v>807004352-15660</v>
          </cell>
          <cell r="B13">
            <v>807004352</v>
          </cell>
          <cell r="C13" t="str">
            <v>E.S.E IMSALUD</v>
          </cell>
          <cell r="D13">
            <v>15660</v>
          </cell>
          <cell r="E13" t="str">
            <v>TI</v>
          </cell>
          <cell r="F13">
            <v>2010</v>
          </cell>
          <cell r="G13">
            <v>4</v>
          </cell>
          <cell r="H13">
            <v>45400</v>
          </cell>
          <cell r="I13">
            <v>40294</v>
          </cell>
          <cell r="J13">
            <v>0</v>
          </cell>
          <cell r="K13">
            <v>4890</v>
          </cell>
          <cell r="L13" t="str">
            <v>Valor no reclamado</v>
          </cell>
          <cell r="M13">
            <v>4890</v>
          </cell>
        </row>
        <row r="14">
          <cell r="A14" t="str">
            <v>807004352-15666</v>
          </cell>
          <cell r="B14">
            <v>807004352</v>
          </cell>
          <cell r="C14" t="str">
            <v>E.S.E IMSALUD</v>
          </cell>
          <cell r="D14">
            <v>15666</v>
          </cell>
          <cell r="E14" t="str">
            <v>TI</v>
          </cell>
          <cell r="F14">
            <v>2010</v>
          </cell>
          <cell r="G14">
            <v>4</v>
          </cell>
          <cell r="H14">
            <v>96200</v>
          </cell>
          <cell r="I14">
            <v>40294</v>
          </cell>
          <cell r="J14">
            <v>0</v>
          </cell>
          <cell r="K14">
            <v>4890</v>
          </cell>
          <cell r="L14" t="str">
            <v>Valor no reclamado</v>
          </cell>
          <cell r="M14">
            <v>4890</v>
          </cell>
        </row>
        <row r="15">
          <cell r="A15" t="str">
            <v>807004352-15669</v>
          </cell>
          <cell r="B15">
            <v>807004352</v>
          </cell>
          <cell r="C15" t="str">
            <v>E.S.E IMSALUD</v>
          </cell>
          <cell r="D15">
            <v>15669</v>
          </cell>
          <cell r="E15" t="str">
            <v>TI</v>
          </cell>
          <cell r="F15">
            <v>2010</v>
          </cell>
          <cell r="G15">
            <v>4</v>
          </cell>
          <cell r="H15">
            <v>96200</v>
          </cell>
          <cell r="I15">
            <v>40294</v>
          </cell>
          <cell r="J15">
            <v>0</v>
          </cell>
          <cell r="K15">
            <v>4890</v>
          </cell>
          <cell r="L15" t="str">
            <v>Valor no reclamado</v>
          </cell>
          <cell r="M15">
            <v>4890</v>
          </cell>
        </row>
        <row r="16">
          <cell r="A16" t="str">
            <v>807004352-15684</v>
          </cell>
          <cell r="B16">
            <v>807004352</v>
          </cell>
          <cell r="C16" t="str">
            <v>E.S.E IMSALUD</v>
          </cell>
          <cell r="D16">
            <v>15684</v>
          </cell>
          <cell r="E16" t="str">
            <v>TI</v>
          </cell>
          <cell r="F16">
            <v>2010</v>
          </cell>
          <cell r="G16">
            <v>4</v>
          </cell>
          <cell r="H16">
            <v>208300</v>
          </cell>
          <cell r="I16">
            <v>40295</v>
          </cell>
          <cell r="J16">
            <v>0</v>
          </cell>
          <cell r="K16">
            <v>25935</v>
          </cell>
          <cell r="L16" t="str">
            <v>Valor no reclamado</v>
          </cell>
          <cell r="M16">
            <v>25935</v>
          </cell>
        </row>
        <row r="17">
          <cell r="A17" t="str">
            <v>807004352-15699</v>
          </cell>
          <cell r="B17">
            <v>807004352</v>
          </cell>
          <cell r="C17" t="str">
            <v>E.S.E IMSALUD</v>
          </cell>
          <cell r="D17">
            <v>15699</v>
          </cell>
          <cell r="E17" t="str">
            <v>TI</v>
          </cell>
          <cell r="F17">
            <v>2010</v>
          </cell>
          <cell r="G17">
            <v>4</v>
          </cell>
          <cell r="H17">
            <v>125100</v>
          </cell>
          <cell r="I17">
            <v>40295</v>
          </cell>
          <cell r="J17">
            <v>0</v>
          </cell>
          <cell r="K17">
            <v>10365</v>
          </cell>
          <cell r="L17" t="str">
            <v>Valor no reclamado</v>
          </cell>
          <cell r="M17">
            <v>10365</v>
          </cell>
        </row>
        <row r="18">
          <cell r="A18" t="str">
            <v>807004352-15700</v>
          </cell>
          <cell r="B18">
            <v>807004352</v>
          </cell>
          <cell r="C18" t="str">
            <v>E.S.E IMSALUD</v>
          </cell>
          <cell r="D18">
            <v>15700</v>
          </cell>
          <cell r="E18" t="str">
            <v>TI</v>
          </cell>
          <cell r="F18">
            <v>2010</v>
          </cell>
          <cell r="G18">
            <v>4</v>
          </cell>
          <cell r="H18">
            <v>99000</v>
          </cell>
          <cell r="I18">
            <v>40295</v>
          </cell>
          <cell r="J18">
            <v>0</v>
          </cell>
          <cell r="K18">
            <v>14950</v>
          </cell>
          <cell r="L18" t="str">
            <v>Valor no reclamado</v>
          </cell>
          <cell r="M18">
            <v>14950</v>
          </cell>
        </row>
        <row r="19">
          <cell r="A19" t="str">
            <v>807004352-15658</v>
          </cell>
          <cell r="B19">
            <v>807004352</v>
          </cell>
          <cell r="C19" t="str">
            <v>E.S.E IMSALUD</v>
          </cell>
          <cell r="D19">
            <v>15658</v>
          </cell>
          <cell r="E19" t="str">
            <v>TI</v>
          </cell>
          <cell r="F19">
            <v>2010</v>
          </cell>
          <cell r="G19">
            <v>4</v>
          </cell>
          <cell r="H19">
            <v>178800</v>
          </cell>
          <cell r="I19">
            <v>40289</v>
          </cell>
          <cell r="J19">
            <v>0</v>
          </cell>
          <cell r="K19">
            <v>16470</v>
          </cell>
          <cell r="L19" t="str">
            <v>Valor no reclamado</v>
          </cell>
          <cell r="M19">
            <v>16470</v>
          </cell>
        </row>
        <row r="20">
          <cell r="A20" t="str">
            <v>807004352-15661</v>
          </cell>
          <cell r="B20">
            <v>807004352</v>
          </cell>
          <cell r="C20" t="str">
            <v>E.S.E IMSALUD</v>
          </cell>
          <cell r="D20">
            <v>15661</v>
          </cell>
          <cell r="E20" t="str">
            <v>TI</v>
          </cell>
          <cell r="F20">
            <v>2010</v>
          </cell>
          <cell r="G20">
            <v>4</v>
          </cell>
          <cell r="H20">
            <v>92400</v>
          </cell>
          <cell r="I20">
            <v>40294</v>
          </cell>
          <cell r="J20">
            <v>0</v>
          </cell>
          <cell r="K20">
            <v>4890</v>
          </cell>
          <cell r="L20" t="str">
            <v>Valor no reclamado</v>
          </cell>
          <cell r="M20">
            <v>4890</v>
          </cell>
        </row>
        <row r="21">
          <cell r="A21" t="str">
            <v>807004352-15662</v>
          </cell>
          <cell r="B21">
            <v>807004352</v>
          </cell>
          <cell r="C21" t="str">
            <v>E.S.E IMSALUD</v>
          </cell>
          <cell r="D21">
            <v>15662</v>
          </cell>
          <cell r="E21" t="str">
            <v>TI</v>
          </cell>
          <cell r="F21">
            <v>2010</v>
          </cell>
          <cell r="G21">
            <v>4</v>
          </cell>
          <cell r="H21">
            <v>38200</v>
          </cell>
          <cell r="I21">
            <v>40294</v>
          </cell>
          <cell r="J21">
            <v>0</v>
          </cell>
          <cell r="K21">
            <v>4890</v>
          </cell>
          <cell r="L21" t="str">
            <v>Valor no reclamado</v>
          </cell>
          <cell r="M21">
            <v>4890</v>
          </cell>
        </row>
        <row r="22">
          <cell r="A22" t="str">
            <v>807004352-15685</v>
          </cell>
          <cell r="B22">
            <v>807004352</v>
          </cell>
          <cell r="C22" t="str">
            <v>E.S.E IMSALUD</v>
          </cell>
          <cell r="D22">
            <v>15685</v>
          </cell>
          <cell r="E22" t="str">
            <v>TI</v>
          </cell>
          <cell r="F22">
            <v>2010</v>
          </cell>
          <cell r="G22">
            <v>4</v>
          </cell>
          <cell r="H22">
            <v>106000</v>
          </cell>
          <cell r="I22">
            <v>40295</v>
          </cell>
          <cell r="J22">
            <v>0</v>
          </cell>
          <cell r="K22">
            <v>4890</v>
          </cell>
          <cell r="L22" t="str">
            <v>Valor no reclamado</v>
          </cell>
          <cell r="M22">
            <v>4890</v>
          </cell>
        </row>
        <row r="23">
          <cell r="A23" t="str">
            <v>807004352-15687</v>
          </cell>
          <cell r="B23">
            <v>807004352</v>
          </cell>
          <cell r="C23" t="str">
            <v>E.S.E IMSALUD</v>
          </cell>
          <cell r="D23">
            <v>15687</v>
          </cell>
          <cell r="E23" t="str">
            <v>TI</v>
          </cell>
          <cell r="F23">
            <v>2010</v>
          </cell>
          <cell r="G23">
            <v>4</v>
          </cell>
          <cell r="H23">
            <v>34100</v>
          </cell>
          <cell r="I23">
            <v>40295</v>
          </cell>
          <cell r="J23">
            <v>0</v>
          </cell>
          <cell r="K23">
            <v>4890</v>
          </cell>
          <cell r="L23" t="str">
            <v>Valor no reclamado</v>
          </cell>
          <cell r="M23">
            <v>4890</v>
          </cell>
        </row>
        <row r="24">
          <cell r="A24" t="str">
            <v>807004352-15689</v>
          </cell>
          <cell r="B24">
            <v>807004352</v>
          </cell>
          <cell r="C24" t="str">
            <v>E.S.E IMSALUD</v>
          </cell>
          <cell r="D24">
            <v>15689</v>
          </cell>
          <cell r="E24" t="str">
            <v>TI</v>
          </cell>
          <cell r="F24">
            <v>2010</v>
          </cell>
          <cell r="G24">
            <v>4</v>
          </cell>
          <cell r="H24">
            <v>97100</v>
          </cell>
          <cell r="I24">
            <v>40295</v>
          </cell>
          <cell r="J24">
            <v>0</v>
          </cell>
          <cell r="K24">
            <v>14565</v>
          </cell>
          <cell r="L24" t="str">
            <v>Valor no reclamado</v>
          </cell>
          <cell r="M24">
            <v>14565</v>
          </cell>
        </row>
        <row r="25">
          <cell r="A25" t="str">
            <v>807004352-15663</v>
          </cell>
          <cell r="B25">
            <v>807004352</v>
          </cell>
          <cell r="C25" t="str">
            <v>E.S.E IMSALUD</v>
          </cell>
          <cell r="D25">
            <v>15663</v>
          </cell>
          <cell r="E25" t="str">
            <v>TI</v>
          </cell>
          <cell r="F25">
            <v>2010</v>
          </cell>
          <cell r="G25">
            <v>4</v>
          </cell>
          <cell r="H25">
            <v>35000</v>
          </cell>
          <cell r="I25">
            <v>40294</v>
          </cell>
          <cell r="J25">
            <v>0</v>
          </cell>
          <cell r="K25">
            <v>35000</v>
          </cell>
          <cell r="L25" t="str">
            <v>Valor no reclamado</v>
          </cell>
          <cell r="M25">
            <v>35000</v>
          </cell>
        </row>
        <row r="26">
          <cell r="A26" t="str">
            <v>807004352-15668</v>
          </cell>
          <cell r="B26">
            <v>807004352</v>
          </cell>
          <cell r="C26" t="str">
            <v>E.S.E IMSALUD</v>
          </cell>
          <cell r="D26">
            <v>15668</v>
          </cell>
          <cell r="E26" t="str">
            <v>TI</v>
          </cell>
          <cell r="F26">
            <v>2010</v>
          </cell>
          <cell r="G26">
            <v>4</v>
          </cell>
          <cell r="H26">
            <v>50900</v>
          </cell>
          <cell r="I26">
            <v>40294</v>
          </cell>
          <cell r="J26">
            <v>0</v>
          </cell>
          <cell r="K26">
            <v>6135</v>
          </cell>
          <cell r="L26" t="str">
            <v>Valor no reclamado</v>
          </cell>
          <cell r="M26">
            <v>6135</v>
          </cell>
        </row>
        <row r="27">
          <cell r="A27" t="str">
            <v>807004352-15696</v>
          </cell>
          <cell r="B27">
            <v>807004352</v>
          </cell>
          <cell r="C27" t="str">
            <v>E.S.E IMSALUD</v>
          </cell>
          <cell r="D27">
            <v>15696</v>
          </cell>
          <cell r="E27" t="str">
            <v>TI</v>
          </cell>
          <cell r="F27">
            <v>2010</v>
          </cell>
          <cell r="G27">
            <v>4</v>
          </cell>
          <cell r="H27">
            <v>96800</v>
          </cell>
          <cell r="I27">
            <v>40295</v>
          </cell>
          <cell r="J27">
            <v>0</v>
          </cell>
          <cell r="K27">
            <v>4890</v>
          </cell>
          <cell r="L27" t="str">
            <v>Valor no reclamado</v>
          </cell>
          <cell r="M27">
            <v>4890</v>
          </cell>
        </row>
        <row r="28">
          <cell r="A28" t="str">
            <v>807004352-15698</v>
          </cell>
          <cell r="B28">
            <v>807004352</v>
          </cell>
          <cell r="C28" t="str">
            <v>E.S.E IMSALUD</v>
          </cell>
          <cell r="D28">
            <v>15698</v>
          </cell>
          <cell r="E28" t="str">
            <v>TI</v>
          </cell>
          <cell r="F28">
            <v>2010</v>
          </cell>
          <cell r="G28">
            <v>4</v>
          </cell>
          <cell r="H28">
            <v>100100</v>
          </cell>
          <cell r="I28">
            <v>40295</v>
          </cell>
          <cell r="J28">
            <v>0</v>
          </cell>
          <cell r="K28">
            <v>4890</v>
          </cell>
          <cell r="L28" t="str">
            <v>Valor no reclamado</v>
          </cell>
          <cell r="M28">
            <v>4890</v>
          </cell>
        </row>
        <row r="29">
          <cell r="A29" t="str">
            <v>807004352-15718</v>
          </cell>
          <cell r="B29">
            <v>807004352</v>
          </cell>
          <cell r="C29" t="str">
            <v>E.S.E IMSALUD</v>
          </cell>
          <cell r="D29">
            <v>15718</v>
          </cell>
          <cell r="E29" t="str">
            <v>TI</v>
          </cell>
          <cell r="F29">
            <v>2010</v>
          </cell>
          <cell r="G29">
            <v>4</v>
          </cell>
          <cell r="H29">
            <v>92400</v>
          </cell>
          <cell r="I29">
            <v>40295</v>
          </cell>
          <cell r="J29">
            <v>0</v>
          </cell>
          <cell r="K29">
            <v>4890</v>
          </cell>
          <cell r="L29" t="str">
            <v>Valor no reclamado</v>
          </cell>
          <cell r="M29">
            <v>4890</v>
          </cell>
        </row>
        <row r="30">
          <cell r="A30" t="str">
            <v>807004352-15249</v>
          </cell>
          <cell r="B30">
            <v>807004352</v>
          </cell>
          <cell r="C30" t="str">
            <v>E.S.E IMSALUD</v>
          </cell>
          <cell r="D30">
            <v>15249</v>
          </cell>
          <cell r="E30" t="str">
            <v>TI</v>
          </cell>
          <cell r="F30">
            <v>2010</v>
          </cell>
          <cell r="G30">
            <v>3</v>
          </cell>
          <cell r="H30">
            <v>61300</v>
          </cell>
          <cell r="I30">
            <v>40247</v>
          </cell>
          <cell r="J30">
            <v>0</v>
          </cell>
          <cell r="K30">
            <v>61300</v>
          </cell>
          <cell r="L30" t="str">
            <v>Valor no reclamado</v>
          </cell>
          <cell r="M30">
            <v>61300</v>
          </cell>
        </row>
        <row r="31">
          <cell r="A31" t="str">
            <v>807004352-15683</v>
          </cell>
          <cell r="B31">
            <v>807004352</v>
          </cell>
          <cell r="C31" t="str">
            <v>E.S.E IMSALUD</v>
          </cell>
          <cell r="D31">
            <v>15683</v>
          </cell>
          <cell r="E31" t="str">
            <v>TI</v>
          </cell>
          <cell r="F31">
            <v>2010</v>
          </cell>
          <cell r="G31">
            <v>4</v>
          </cell>
          <cell r="H31">
            <v>92400</v>
          </cell>
          <cell r="I31">
            <v>40295</v>
          </cell>
          <cell r="J31">
            <v>0</v>
          </cell>
          <cell r="K31">
            <v>4890</v>
          </cell>
          <cell r="L31" t="str">
            <v>Valor no reclamado</v>
          </cell>
          <cell r="M31">
            <v>4890</v>
          </cell>
        </row>
        <row r="32">
          <cell r="A32" t="str">
            <v>807004352-15690</v>
          </cell>
          <cell r="B32">
            <v>807004352</v>
          </cell>
          <cell r="C32" t="str">
            <v>E.S.E IMSALUD</v>
          </cell>
          <cell r="D32">
            <v>15690</v>
          </cell>
          <cell r="E32" t="str">
            <v>TI</v>
          </cell>
          <cell r="F32">
            <v>2010</v>
          </cell>
          <cell r="G32">
            <v>4</v>
          </cell>
          <cell r="H32">
            <v>126500</v>
          </cell>
          <cell r="I32">
            <v>40295</v>
          </cell>
          <cell r="J32">
            <v>0</v>
          </cell>
          <cell r="K32">
            <v>4890</v>
          </cell>
          <cell r="L32" t="str">
            <v>Valor no reclamado</v>
          </cell>
          <cell r="M32">
            <v>4890</v>
          </cell>
        </row>
        <row r="33">
          <cell r="A33" t="str">
            <v>807004352-15692</v>
          </cell>
          <cell r="B33">
            <v>807004352</v>
          </cell>
          <cell r="C33" t="str">
            <v>E.S.E IMSALUD</v>
          </cell>
          <cell r="D33">
            <v>15692</v>
          </cell>
          <cell r="E33" t="str">
            <v>TI</v>
          </cell>
          <cell r="F33">
            <v>2010</v>
          </cell>
          <cell r="G33">
            <v>4</v>
          </cell>
          <cell r="H33">
            <v>49400</v>
          </cell>
          <cell r="I33">
            <v>40295</v>
          </cell>
          <cell r="J33">
            <v>0</v>
          </cell>
          <cell r="K33">
            <v>4890</v>
          </cell>
          <cell r="L33" t="str">
            <v>Valor no reclamado</v>
          </cell>
          <cell r="M33">
            <v>4890</v>
          </cell>
        </row>
        <row r="34">
          <cell r="A34" t="str">
            <v>807004352-15693</v>
          </cell>
          <cell r="B34">
            <v>807004352</v>
          </cell>
          <cell r="C34" t="str">
            <v>E.S.E IMSALUD</v>
          </cell>
          <cell r="D34">
            <v>15693</v>
          </cell>
          <cell r="E34" t="str">
            <v>TI</v>
          </cell>
          <cell r="F34">
            <v>2010</v>
          </cell>
          <cell r="G34">
            <v>4</v>
          </cell>
          <cell r="H34">
            <v>70000</v>
          </cell>
          <cell r="I34">
            <v>40295</v>
          </cell>
          <cell r="J34">
            <v>0</v>
          </cell>
          <cell r="K34">
            <v>6945</v>
          </cell>
          <cell r="L34" t="str">
            <v>Valor no reclamado</v>
          </cell>
          <cell r="M34">
            <v>6945</v>
          </cell>
        </row>
        <row r="35">
          <cell r="A35" t="str">
            <v>807004352-17603</v>
          </cell>
          <cell r="B35">
            <v>807004352</v>
          </cell>
          <cell r="C35" t="str">
            <v>E.S.E IMSALUD</v>
          </cell>
          <cell r="D35">
            <v>17603</v>
          </cell>
          <cell r="E35" t="str">
            <v>TI</v>
          </cell>
          <cell r="F35">
            <v>2011</v>
          </cell>
          <cell r="G35">
            <v>9</v>
          </cell>
          <cell r="H35">
            <v>81700</v>
          </cell>
          <cell r="I35">
            <v>40787</v>
          </cell>
          <cell r="J35">
            <v>0</v>
          </cell>
          <cell r="K35">
            <v>81700</v>
          </cell>
          <cell r="L35" t="str">
            <v>Valor no reclamado</v>
          </cell>
          <cell r="M35">
            <v>81700</v>
          </cell>
        </row>
        <row r="36">
          <cell r="A36" t="str">
            <v>807004352-17609</v>
          </cell>
          <cell r="B36">
            <v>807004352</v>
          </cell>
          <cell r="C36" t="str">
            <v>E.S.E IMSALUD</v>
          </cell>
          <cell r="D36">
            <v>17609</v>
          </cell>
          <cell r="E36" t="str">
            <v>TI</v>
          </cell>
          <cell r="F36">
            <v>2011</v>
          </cell>
          <cell r="G36">
            <v>9</v>
          </cell>
          <cell r="H36">
            <v>73600</v>
          </cell>
          <cell r="I36">
            <v>40788</v>
          </cell>
          <cell r="J36">
            <v>0</v>
          </cell>
          <cell r="K36">
            <v>73600</v>
          </cell>
          <cell r="L36" t="str">
            <v>Valor no reclamado</v>
          </cell>
          <cell r="M36">
            <v>73600</v>
          </cell>
        </row>
        <row r="37">
          <cell r="A37" t="str">
            <v>807004352-17719</v>
          </cell>
          <cell r="B37">
            <v>807004352</v>
          </cell>
          <cell r="C37" t="str">
            <v>E.S.E IMSALUD</v>
          </cell>
          <cell r="D37">
            <v>17719</v>
          </cell>
          <cell r="E37" t="str">
            <v>TI</v>
          </cell>
          <cell r="F37">
            <v>2011</v>
          </cell>
          <cell r="G37">
            <v>11</v>
          </cell>
          <cell r="H37">
            <v>91300</v>
          </cell>
          <cell r="I37">
            <v>40865</v>
          </cell>
          <cell r="J37">
            <v>0</v>
          </cell>
          <cell r="K37">
            <v>91300</v>
          </cell>
          <cell r="L37" t="str">
            <v>Valor no reclamado</v>
          </cell>
          <cell r="M37">
            <v>91300</v>
          </cell>
        </row>
        <row r="38">
          <cell r="A38" t="str">
            <v>807004352-17582</v>
          </cell>
          <cell r="B38">
            <v>807004352</v>
          </cell>
          <cell r="C38" t="str">
            <v>E.S.E IMSALUD</v>
          </cell>
          <cell r="D38">
            <v>17582</v>
          </cell>
          <cell r="E38" t="str">
            <v>TI</v>
          </cell>
          <cell r="F38">
            <v>2011</v>
          </cell>
          <cell r="G38">
            <v>9</v>
          </cell>
          <cell r="H38">
            <v>74500</v>
          </cell>
          <cell r="I38">
            <v>40788</v>
          </cell>
          <cell r="J38">
            <v>0</v>
          </cell>
          <cell r="K38">
            <v>74500</v>
          </cell>
          <cell r="L38" t="str">
            <v>Valor no reclamado</v>
          </cell>
          <cell r="M38">
            <v>74500</v>
          </cell>
        </row>
        <row r="39">
          <cell r="A39" t="str">
            <v>807004352-17584</v>
          </cell>
          <cell r="B39">
            <v>807004352</v>
          </cell>
          <cell r="C39" t="str">
            <v>E.S.E IMSALUD</v>
          </cell>
          <cell r="D39">
            <v>17584</v>
          </cell>
          <cell r="E39" t="str">
            <v>TI</v>
          </cell>
          <cell r="F39">
            <v>2011</v>
          </cell>
          <cell r="G39">
            <v>9</v>
          </cell>
          <cell r="H39">
            <v>78700</v>
          </cell>
          <cell r="I39">
            <v>40788</v>
          </cell>
          <cell r="J39">
            <v>0</v>
          </cell>
          <cell r="K39">
            <v>78700</v>
          </cell>
          <cell r="L39" t="str">
            <v>Valor no reclamado</v>
          </cell>
          <cell r="M39">
            <v>78700</v>
          </cell>
        </row>
        <row r="40">
          <cell r="A40" t="str">
            <v>807004352-17590</v>
          </cell>
          <cell r="B40">
            <v>807004352</v>
          </cell>
          <cell r="C40" t="str">
            <v>E.S.E IMSALUD</v>
          </cell>
          <cell r="D40">
            <v>17590</v>
          </cell>
          <cell r="E40" t="str">
            <v>TI</v>
          </cell>
          <cell r="F40">
            <v>2011</v>
          </cell>
          <cell r="G40">
            <v>9</v>
          </cell>
          <cell r="H40">
            <v>47200</v>
          </cell>
          <cell r="I40">
            <v>40788</v>
          </cell>
          <cell r="J40">
            <v>0</v>
          </cell>
          <cell r="K40">
            <v>28660</v>
          </cell>
          <cell r="L40" t="str">
            <v>Valor no reclamado</v>
          </cell>
          <cell r="M40">
            <v>28660</v>
          </cell>
        </row>
        <row r="41">
          <cell r="A41" t="str">
            <v>807004352-17604</v>
          </cell>
          <cell r="B41">
            <v>807004352</v>
          </cell>
          <cell r="C41" t="str">
            <v>E.S.E IMSALUD</v>
          </cell>
          <cell r="D41">
            <v>17604</v>
          </cell>
          <cell r="E41" t="str">
            <v>TI</v>
          </cell>
          <cell r="F41">
            <v>2011</v>
          </cell>
          <cell r="G41">
            <v>9</v>
          </cell>
          <cell r="H41">
            <v>74500</v>
          </cell>
          <cell r="I41">
            <v>40788</v>
          </cell>
          <cell r="J41">
            <v>0</v>
          </cell>
          <cell r="K41">
            <v>74500</v>
          </cell>
          <cell r="L41" t="str">
            <v>Valor no reclamado</v>
          </cell>
          <cell r="M41">
            <v>74500</v>
          </cell>
        </row>
        <row r="42">
          <cell r="A42" t="str">
            <v>807004352-17605</v>
          </cell>
          <cell r="B42">
            <v>807004352</v>
          </cell>
          <cell r="C42" t="str">
            <v>E.S.E IMSALUD</v>
          </cell>
          <cell r="D42">
            <v>17605</v>
          </cell>
          <cell r="E42" t="str">
            <v>TI</v>
          </cell>
          <cell r="F42">
            <v>2011</v>
          </cell>
          <cell r="G42">
            <v>9</v>
          </cell>
          <cell r="H42">
            <v>120700</v>
          </cell>
          <cell r="I42">
            <v>40788</v>
          </cell>
          <cell r="J42">
            <v>0</v>
          </cell>
          <cell r="K42">
            <v>120700</v>
          </cell>
          <cell r="L42" t="str">
            <v>Valor no reclamado</v>
          </cell>
          <cell r="M42">
            <v>120700</v>
          </cell>
        </row>
        <row r="43">
          <cell r="A43" t="str">
            <v>807004352-17612</v>
          </cell>
          <cell r="B43">
            <v>807004352</v>
          </cell>
          <cell r="C43" t="str">
            <v>E.S.E IMSALUD</v>
          </cell>
          <cell r="D43">
            <v>17612</v>
          </cell>
          <cell r="E43" t="str">
            <v>TI</v>
          </cell>
          <cell r="F43">
            <v>2011</v>
          </cell>
          <cell r="G43">
            <v>9</v>
          </cell>
          <cell r="H43">
            <v>95250</v>
          </cell>
          <cell r="I43">
            <v>40788</v>
          </cell>
          <cell r="J43">
            <v>0</v>
          </cell>
          <cell r="K43">
            <v>95250</v>
          </cell>
          <cell r="L43" t="str">
            <v>Valor no reclamado</v>
          </cell>
          <cell r="M43">
            <v>95250</v>
          </cell>
        </row>
        <row r="44">
          <cell r="A44" t="str">
            <v>807004352-17614</v>
          </cell>
          <cell r="B44">
            <v>807004352</v>
          </cell>
          <cell r="C44" t="str">
            <v>E.S.E IMSALUD</v>
          </cell>
          <cell r="D44">
            <v>17614</v>
          </cell>
          <cell r="E44" t="str">
            <v>TI</v>
          </cell>
          <cell r="F44">
            <v>2011</v>
          </cell>
          <cell r="G44">
            <v>9</v>
          </cell>
          <cell r="H44">
            <v>115200</v>
          </cell>
          <cell r="I44">
            <v>40788</v>
          </cell>
          <cell r="J44">
            <v>0</v>
          </cell>
          <cell r="K44">
            <v>115200</v>
          </cell>
          <cell r="L44" t="str">
            <v>Valor no reclamado</v>
          </cell>
          <cell r="M44">
            <v>115200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31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5.85546875" style="1" customWidth="1"/>
    <col min="2" max="2" width="13.140625" style="1" customWidth="1"/>
    <col min="3" max="3" width="11.7109375" style="1" customWidth="1"/>
    <col min="4" max="6" width="11.5703125" style="1" bestFit="1" customWidth="1"/>
    <col min="7" max="7" width="13.7109375" style="18" bestFit="1" customWidth="1"/>
    <col min="8" max="9" width="11.42578125" style="18"/>
    <col min="10" max="10" width="12.7109375" style="18" bestFit="1" customWidth="1"/>
    <col min="11" max="11" width="11.42578125" style="18"/>
    <col min="12" max="12" width="12.140625" style="18" customWidth="1"/>
    <col min="13" max="14" width="11.42578125" style="18"/>
    <col min="15" max="15" width="17.5703125" style="18" customWidth="1"/>
    <col min="16" max="16" width="11.5703125" style="1" bestFit="1" customWidth="1"/>
    <col min="17" max="17" width="20.140625" style="18" customWidth="1"/>
    <col min="18" max="18" width="11.5703125" style="18" bestFit="1" customWidth="1"/>
    <col min="19" max="19" width="11.7109375" style="18" customWidth="1"/>
    <col min="20" max="20" width="16.7109375" style="18" customWidth="1"/>
    <col min="21" max="21" width="17.28515625" style="18" customWidth="1"/>
    <col min="22" max="22" width="15.5703125" style="18" bestFit="1" customWidth="1"/>
    <col min="23" max="23" width="15.5703125" style="31" customWidth="1"/>
    <col min="24" max="24" width="15.5703125" style="32" customWidth="1"/>
    <col min="25" max="25" width="17.140625" style="1" customWidth="1"/>
    <col min="26" max="26" width="19.28515625" style="1" customWidth="1"/>
    <col min="27" max="16384" width="11.42578125" style="1"/>
  </cols>
  <sheetData>
    <row r="1" spans="1:26" x14ac:dyDescent="0.25">
      <c r="A1" s="17" t="s">
        <v>26</v>
      </c>
      <c r="P1" s="45" t="s">
        <v>33</v>
      </c>
      <c r="Q1" s="45"/>
      <c r="R1" s="38">
        <v>0</v>
      </c>
    </row>
    <row r="2" spans="1:26" x14ac:dyDescent="0.25">
      <c r="A2" s="17" t="s">
        <v>27</v>
      </c>
      <c r="P2" s="45" t="s">
        <v>34</v>
      </c>
      <c r="Q2" s="45"/>
      <c r="R2" s="38">
        <f>T7+U7+V7</f>
        <v>115332980</v>
      </c>
    </row>
    <row r="3" spans="1:26" x14ac:dyDescent="0.25">
      <c r="A3" s="17" t="s">
        <v>32</v>
      </c>
      <c r="P3" s="45" t="s">
        <v>35</v>
      </c>
      <c r="Q3" s="45"/>
      <c r="R3" s="38">
        <f>T7</f>
        <v>101769575</v>
      </c>
    </row>
    <row r="4" spans="1:26" x14ac:dyDescent="0.25">
      <c r="A4" s="17" t="s">
        <v>28</v>
      </c>
    </row>
    <row r="5" spans="1:26" ht="15.75" thickBot="1" x14ac:dyDescent="0.3">
      <c r="A5" s="17" t="s">
        <v>29</v>
      </c>
    </row>
    <row r="6" spans="1:26" ht="18.75" customHeight="1" thickBot="1" x14ac:dyDescent="0.3">
      <c r="A6" s="39" t="s">
        <v>31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  <c r="P6" s="42" t="s">
        <v>30</v>
      </c>
      <c r="Q6" s="43"/>
      <c r="R6" s="43"/>
      <c r="S6" s="43"/>
      <c r="T6" s="43"/>
      <c r="U6" s="43"/>
      <c r="V6" s="43"/>
      <c r="W6" s="43"/>
      <c r="X6" s="43"/>
      <c r="Y6" s="43"/>
      <c r="Z6" s="44"/>
    </row>
    <row r="7" spans="1:26" ht="18.75" customHeight="1" x14ac:dyDescent="0.25">
      <c r="O7" s="27">
        <f>SUBTOTAL(9,O9:O31)</f>
        <v>115332980</v>
      </c>
      <c r="P7" s="2"/>
      <c r="Q7" s="19"/>
      <c r="R7" s="20"/>
      <c r="S7" s="19"/>
      <c r="T7" s="27">
        <f>SUBTOTAL(9,T9:T31)</f>
        <v>101769575</v>
      </c>
      <c r="U7" s="28">
        <f>SUBTOTAL(9,U9:U31)</f>
        <v>2232229</v>
      </c>
      <c r="V7" s="27">
        <f>SUBTOTAL(9,V9:V31)</f>
        <v>11331176</v>
      </c>
      <c r="W7" s="19"/>
      <c r="X7" s="33"/>
      <c r="Y7" s="3"/>
      <c r="Z7" s="4"/>
    </row>
    <row r="8" spans="1:26" s="9" customFormat="1" ht="45.75" customHeight="1" x14ac:dyDescent="0.2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29" t="s">
        <v>6</v>
      </c>
      <c r="H8" s="29" t="s">
        <v>7</v>
      </c>
      <c r="I8" s="29" t="s">
        <v>8</v>
      </c>
      <c r="J8" s="29" t="s">
        <v>9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14</v>
      </c>
      <c r="P8" s="6" t="s">
        <v>15</v>
      </c>
      <c r="Q8" s="21" t="s">
        <v>16</v>
      </c>
      <c r="R8" s="21" t="s">
        <v>17</v>
      </c>
      <c r="S8" s="21" t="s">
        <v>18</v>
      </c>
      <c r="T8" s="21" t="s">
        <v>19</v>
      </c>
      <c r="U8" s="21" t="s">
        <v>20</v>
      </c>
      <c r="V8" s="21" t="s">
        <v>21</v>
      </c>
      <c r="W8" s="21" t="s">
        <v>36</v>
      </c>
      <c r="X8" s="30" t="s">
        <v>37</v>
      </c>
      <c r="Y8" s="7" t="s">
        <v>22</v>
      </c>
      <c r="Z8" s="8" t="s">
        <v>23</v>
      </c>
    </row>
    <row r="9" spans="1:26" s="15" customFormat="1" x14ac:dyDescent="0.25">
      <c r="A9" s="10">
        <v>1</v>
      </c>
      <c r="B9" s="10" t="s">
        <v>24</v>
      </c>
      <c r="C9" s="11" t="s">
        <v>25</v>
      </c>
      <c r="D9" s="12">
        <v>1554</v>
      </c>
      <c r="E9" s="13">
        <v>42845</v>
      </c>
      <c r="F9" s="13">
        <v>42860</v>
      </c>
      <c r="G9" s="22">
        <v>32849471</v>
      </c>
      <c r="H9" s="24"/>
      <c r="I9" s="24"/>
      <c r="J9" s="22">
        <v>27616911</v>
      </c>
      <c r="K9" s="24"/>
      <c r="L9" s="22"/>
      <c r="M9" s="24"/>
      <c r="N9" s="24"/>
      <c r="O9" s="22">
        <v>2222742</v>
      </c>
      <c r="P9" s="12">
        <v>1554</v>
      </c>
      <c r="Q9" s="22">
        <v>32849471</v>
      </c>
      <c r="R9" s="23"/>
      <c r="S9" s="23"/>
      <c r="T9" s="22">
        <v>2222742</v>
      </c>
      <c r="U9" s="24"/>
      <c r="V9" s="23"/>
      <c r="W9" s="34" t="s">
        <v>38</v>
      </c>
      <c r="X9" s="35">
        <v>42893</v>
      </c>
      <c r="Y9" s="14"/>
      <c r="Z9" s="14"/>
    </row>
    <row r="10" spans="1:26" s="15" customFormat="1" x14ac:dyDescent="0.25">
      <c r="A10" s="10">
        <v>2</v>
      </c>
      <c r="B10" s="10" t="s">
        <v>24</v>
      </c>
      <c r="C10" s="11" t="s">
        <v>25</v>
      </c>
      <c r="D10" s="12">
        <v>1184</v>
      </c>
      <c r="E10" s="13">
        <v>42807</v>
      </c>
      <c r="F10" s="13">
        <v>42832</v>
      </c>
      <c r="G10" s="22">
        <v>46790256</v>
      </c>
      <c r="H10" s="24"/>
      <c r="I10" s="24"/>
      <c r="J10" s="22">
        <v>9879905</v>
      </c>
      <c r="K10" s="24"/>
      <c r="L10" s="22"/>
      <c r="M10" s="24"/>
      <c r="N10" s="24"/>
      <c r="O10" s="22">
        <v>949683</v>
      </c>
      <c r="P10" s="12">
        <v>1184</v>
      </c>
      <c r="Q10" s="22">
        <v>46790256</v>
      </c>
      <c r="R10" s="23"/>
      <c r="S10" s="23"/>
      <c r="T10" s="22">
        <v>949683</v>
      </c>
      <c r="U10" s="24"/>
      <c r="V10" s="23"/>
      <c r="W10" s="34" t="s">
        <v>39</v>
      </c>
      <c r="X10" s="35">
        <v>43076</v>
      </c>
      <c r="Y10" s="14"/>
      <c r="Z10" s="14"/>
    </row>
    <row r="11" spans="1:26" s="15" customFormat="1" x14ac:dyDescent="0.25">
      <c r="A11" s="10">
        <v>3</v>
      </c>
      <c r="B11" s="10" t="s">
        <v>24</v>
      </c>
      <c r="C11" s="11" t="s">
        <v>25</v>
      </c>
      <c r="D11" s="12">
        <v>1682</v>
      </c>
      <c r="E11" s="13">
        <v>42852</v>
      </c>
      <c r="F11" s="13">
        <v>42860</v>
      </c>
      <c r="G11" s="22">
        <v>2766799</v>
      </c>
      <c r="H11" s="24"/>
      <c r="I11" s="24"/>
      <c r="J11" s="22">
        <v>8134698</v>
      </c>
      <c r="K11" s="24"/>
      <c r="L11" s="22"/>
      <c r="M11" s="24"/>
      <c r="N11" s="24"/>
      <c r="O11" s="22">
        <v>57401</v>
      </c>
      <c r="P11" s="12">
        <v>1682</v>
      </c>
      <c r="Q11" s="22">
        <v>2766799</v>
      </c>
      <c r="R11" s="25"/>
      <c r="S11" s="24"/>
      <c r="T11" s="22">
        <v>57401</v>
      </c>
      <c r="U11" s="24"/>
      <c r="V11" s="24"/>
      <c r="W11" s="34" t="s">
        <v>39</v>
      </c>
      <c r="X11" s="35">
        <v>43076</v>
      </c>
      <c r="Y11" s="16"/>
      <c r="Z11" s="16"/>
    </row>
    <row r="12" spans="1:26" s="15" customFormat="1" x14ac:dyDescent="0.25">
      <c r="A12" s="10">
        <v>4</v>
      </c>
      <c r="B12" s="10" t="s">
        <v>24</v>
      </c>
      <c r="C12" s="11" t="s">
        <v>25</v>
      </c>
      <c r="D12" s="12">
        <v>975</v>
      </c>
      <c r="E12" s="13">
        <v>42766</v>
      </c>
      <c r="F12" s="13">
        <v>42774</v>
      </c>
      <c r="G12" s="22">
        <v>31782715</v>
      </c>
      <c r="H12" s="24"/>
      <c r="I12" s="24"/>
      <c r="J12" s="22">
        <v>56548230</v>
      </c>
      <c r="K12" s="24"/>
      <c r="L12" s="22"/>
      <c r="M12" s="24"/>
      <c r="N12" s="24"/>
      <c r="O12" s="22">
        <v>4376108</v>
      </c>
      <c r="P12" s="12">
        <v>975</v>
      </c>
      <c r="Q12" s="22">
        <v>31782715</v>
      </c>
      <c r="R12" s="25"/>
      <c r="S12" s="24"/>
      <c r="T12" s="22">
        <v>4376108</v>
      </c>
      <c r="U12" s="24"/>
      <c r="V12" s="24"/>
      <c r="W12" s="34" t="s">
        <v>40</v>
      </c>
      <c r="X12" s="35">
        <v>43350</v>
      </c>
      <c r="Y12" s="16"/>
      <c r="Z12" s="16"/>
    </row>
    <row r="13" spans="1:26" s="15" customFormat="1" x14ac:dyDescent="0.25">
      <c r="A13" s="10">
        <v>5</v>
      </c>
      <c r="B13" s="10" t="s">
        <v>24</v>
      </c>
      <c r="C13" s="11" t="s">
        <v>25</v>
      </c>
      <c r="D13" s="12">
        <v>1064</v>
      </c>
      <c r="E13" s="13">
        <v>42783</v>
      </c>
      <c r="F13" s="13">
        <v>42804</v>
      </c>
      <c r="G13" s="22">
        <v>10428725</v>
      </c>
      <c r="H13" s="24"/>
      <c r="I13" s="24"/>
      <c r="J13" s="22">
        <v>10219101</v>
      </c>
      <c r="K13" s="24"/>
      <c r="L13" s="22"/>
      <c r="M13" s="24"/>
      <c r="N13" s="24"/>
      <c r="O13" s="22">
        <v>383702</v>
      </c>
      <c r="P13" s="12">
        <v>1064</v>
      </c>
      <c r="Q13" s="22">
        <v>10428725</v>
      </c>
      <c r="R13" s="25"/>
      <c r="S13" s="24"/>
      <c r="T13" s="22">
        <v>383702</v>
      </c>
      <c r="U13" s="24"/>
      <c r="V13" s="24"/>
      <c r="W13" s="34" t="s">
        <v>40</v>
      </c>
      <c r="X13" s="35">
        <v>43350</v>
      </c>
      <c r="Y13" s="16"/>
      <c r="Z13" s="16"/>
    </row>
    <row r="14" spans="1:26" s="15" customFormat="1" x14ac:dyDescent="0.25">
      <c r="A14" s="10">
        <v>6</v>
      </c>
      <c r="B14" s="10" t="s">
        <v>24</v>
      </c>
      <c r="C14" s="11" t="s">
        <v>25</v>
      </c>
      <c r="D14" s="12">
        <v>1150</v>
      </c>
      <c r="E14" s="13">
        <v>42794</v>
      </c>
      <c r="F14" s="13">
        <v>42804</v>
      </c>
      <c r="G14" s="22">
        <v>59905601</v>
      </c>
      <c r="H14" s="24"/>
      <c r="I14" s="24"/>
      <c r="J14" s="22">
        <v>472791</v>
      </c>
      <c r="K14" s="24"/>
      <c r="L14" s="22"/>
      <c r="M14" s="24"/>
      <c r="N14" s="24"/>
      <c r="O14" s="22">
        <v>4800763</v>
      </c>
      <c r="P14" s="12">
        <v>1150</v>
      </c>
      <c r="Q14" s="22">
        <v>59905601</v>
      </c>
      <c r="R14" s="24"/>
      <c r="S14" s="24"/>
      <c r="T14" s="22">
        <v>4800763</v>
      </c>
      <c r="U14" s="24"/>
      <c r="V14" s="24"/>
      <c r="W14" s="34" t="s">
        <v>40</v>
      </c>
      <c r="X14" s="35">
        <v>43350</v>
      </c>
      <c r="Y14" s="16"/>
      <c r="Z14" s="16"/>
    </row>
    <row r="15" spans="1:26" s="15" customFormat="1" x14ac:dyDescent="0.25">
      <c r="A15" s="10">
        <v>7</v>
      </c>
      <c r="B15" s="10" t="s">
        <v>24</v>
      </c>
      <c r="C15" s="11" t="s">
        <v>25</v>
      </c>
      <c r="D15" s="12">
        <v>1168</v>
      </c>
      <c r="E15" s="13">
        <v>42794</v>
      </c>
      <c r="F15" s="13">
        <v>42804</v>
      </c>
      <c r="G15" s="22">
        <v>29706622</v>
      </c>
      <c r="H15" s="24"/>
      <c r="I15" s="24"/>
      <c r="J15" s="22">
        <v>90037</v>
      </c>
      <c r="K15" s="24"/>
      <c r="L15" s="22"/>
      <c r="M15" s="24"/>
      <c r="N15" s="24"/>
      <c r="O15" s="22">
        <v>1030797</v>
      </c>
      <c r="P15" s="12">
        <v>1168</v>
      </c>
      <c r="Q15" s="22">
        <v>29706622</v>
      </c>
      <c r="R15" s="24"/>
      <c r="S15" s="24"/>
      <c r="T15" s="22">
        <v>1030797</v>
      </c>
      <c r="U15" s="24"/>
      <c r="V15" s="26"/>
      <c r="W15" s="34" t="s">
        <v>40</v>
      </c>
      <c r="X15" s="35">
        <v>43350</v>
      </c>
      <c r="Y15" s="16"/>
      <c r="Z15" s="16"/>
    </row>
    <row r="16" spans="1:26" s="15" customFormat="1" x14ac:dyDescent="0.25">
      <c r="A16" s="10">
        <v>8</v>
      </c>
      <c r="B16" s="10" t="s">
        <v>24</v>
      </c>
      <c r="C16" s="11" t="s">
        <v>25</v>
      </c>
      <c r="D16" s="12">
        <v>1598</v>
      </c>
      <c r="E16" s="13">
        <v>42850</v>
      </c>
      <c r="F16" s="13">
        <v>42860</v>
      </c>
      <c r="G16" s="22">
        <v>20419633</v>
      </c>
      <c r="H16" s="24"/>
      <c r="I16" s="24"/>
      <c r="J16" s="22"/>
      <c r="K16" s="24"/>
      <c r="L16" s="22"/>
      <c r="M16" s="24"/>
      <c r="N16" s="24"/>
      <c r="O16" s="22">
        <v>2125872</v>
      </c>
      <c r="P16" s="12">
        <v>1598</v>
      </c>
      <c r="Q16" s="22">
        <v>20419633</v>
      </c>
      <c r="R16" s="24"/>
      <c r="S16" s="24"/>
      <c r="T16" s="22">
        <v>2125872</v>
      </c>
      <c r="U16" s="24"/>
      <c r="V16" s="24"/>
      <c r="W16" s="34" t="s">
        <v>40</v>
      </c>
      <c r="X16" s="35">
        <v>43350</v>
      </c>
      <c r="Y16" s="16"/>
      <c r="Z16" s="16"/>
    </row>
    <row r="17" spans="1:26" s="15" customFormat="1" x14ac:dyDescent="0.25">
      <c r="A17" s="10">
        <v>9</v>
      </c>
      <c r="B17" s="10" t="s">
        <v>24</v>
      </c>
      <c r="C17" s="11" t="s">
        <v>25</v>
      </c>
      <c r="D17" s="12">
        <v>1708</v>
      </c>
      <c r="E17" s="13">
        <v>42854</v>
      </c>
      <c r="F17" s="13">
        <v>42860</v>
      </c>
      <c r="G17" s="22">
        <v>105848077</v>
      </c>
      <c r="H17" s="24"/>
      <c r="I17" s="24"/>
      <c r="J17" s="22">
        <v>29320217</v>
      </c>
      <c r="K17" s="24"/>
      <c r="L17" s="22"/>
      <c r="M17" s="24"/>
      <c r="N17" s="24"/>
      <c r="O17" s="22">
        <v>12794013</v>
      </c>
      <c r="P17" s="12">
        <v>1708</v>
      </c>
      <c r="Q17" s="22">
        <v>105848077</v>
      </c>
      <c r="R17" s="24"/>
      <c r="S17" s="24"/>
      <c r="T17" s="22">
        <v>12794013</v>
      </c>
      <c r="U17" s="24"/>
      <c r="V17" s="24"/>
      <c r="W17" s="34" t="s">
        <v>40</v>
      </c>
      <c r="X17" s="35">
        <v>43350</v>
      </c>
      <c r="Y17" s="16"/>
      <c r="Z17" s="16"/>
    </row>
    <row r="18" spans="1:26" s="15" customFormat="1" x14ac:dyDescent="0.25">
      <c r="A18" s="10">
        <v>10</v>
      </c>
      <c r="B18" s="10" t="s">
        <v>24</v>
      </c>
      <c r="C18" s="11" t="s">
        <v>25</v>
      </c>
      <c r="D18" s="12">
        <v>1074</v>
      </c>
      <c r="E18" s="13">
        <v>42786</v>
      </c>
      <c r="F18" s="13">
        <v>42804</v>
      </c>
      <c r="G18" s="22">
        <v>9069710</v>
      </c>
      <c r="H18" s="24"/>
      <c r="I18" s="24"/>
      <c r="J18" s="22">
        <v>9865700</v>
      </c>
      <c r="K18" s="24"/>
      <c r="L18" s="22"/>
      <c r="M18" s="24"/>
      <c r="N18" s="24"/>
      <c r="O18" s="22">
        <v>618945</v>
      </c>
      <c r="P18" s="12">
        <v>1074</v>
      </c>
      <c r="Q18" s="22">
        <v>9069710</v>
      </c>
      <c r="R18" s="24"/>
      <c r="S18" s="24"/>
      <c r="T18" s="22">
        <v>618945</v>
      </c>
      <c r="U18" s="24"/>
      <c r="V18" s="24"/>
      <c r="W18" s="34" t="s">
        <v>41</v>
      </c>
      <c r="X18" s="35">
        <v>43579</v>
      </c>
      <c r="Y18" s="16"/>
      <c r="Z18" s="16"/>
    </row>
    <row r="19" spans="1:26" s="15" customFormat="1" x14ac:dyDescent="0.25">
      <c r="A19" s="10">
        <v>11</v>
      </c>
      <c r="B19" s="10" t="s">
        <v>24</v>
      </c>
      <c r="C19" s="11" t="s">
        <v>25</v>
      </c>
      <c r="D19" s="12">
        <v>1152</v>
      </c>
      <c r="E19" s="13">
        <v>42794</v>
      </c>
      <c r="F19" s="13">
        <v>42804</v>
      </c>
      <c r="G19" s="22">
        <v>11212753</v>
      </c>
      <c r="H19" s="24"/>
      <c r="I19" s="24"/>
      <c r="J19" s="22">
        <v>19900485</v>
      </c>
      <c r="K19" s="24"/>
      <c r="L19" s="22"/>
      <c r="M19" s="24"/>
      <c r="N19" s="24"/>
      <c r="O19" s="22">
        <v>314142</v>
      </c>
      <c r="P19" s="12">
        <v>1152</v>
      </c>
      <c r="Q19" s="22">
        <v>11212753</v>
      </c>
      <c r="R19" s="24"/>
      <c r="S19" s="24"/>
      <c r="T19" s="22">
        <v>314142</v>
      </c>
      <c r="U19" s="24"/>
      <c r="V19" s="24"/>
      <c r="W19" s="34" t="s">
        <v>41</v>
      </c>
      <c r="X19" s="35">
        <v>43579</v>
      </c>
      <c r="Y19" s="16"/>
      <c r="Z19" s="16"/>
    </row>
    <row r="20" spans="1:26" s="15" customFormat="1" x14ac:dyDescent="0.25">
      <c r="A20" s="10">
        <v>12</v>
      </c>
      <c r="B20" s="10" t="s">
        <v>24</v>
      </c>
      <c r="C20" s="11" t="s">
        <v>25</v>
      </c>
      <c r="D20" s="12">
        <v>1661</v>
      </c>
      <c r="E20" s="13">
        <v>42852</v>
      </c>
      <c r="F20" s="13">
        <v>42860</v>
      </c>
      <c r="G20" s="22">
        <v>39117899</v>
      </c>
      <c r="H20" s="24"/>
      <c r="I20" s="24"/>
      <c r="J20" s="22">
        <v>38335541</v>
      </c>
      <c r="K20" s="24"/>
      <c r="L20" s="22"/>
      <c r="M20" s="24"/>
      <c r="N20" s="24"/>
      <c r="O20" s="22">
        <v>782358</v>
      </c>
      <c r="P20" s="12">
        <v>1661</v>
      </c>
      <c r="Q20" s="22">
        <v>39117899</v>
      </c>
      <c r="R20" s="24"/>
      <c r="S20" s="24"/>
      <c r="T20" s="22">
        <v>782358</v>
      </c>
      <c r="U20" s="24"/>
      <c r="V20" s="24"/>
      <c r="W20" s="34" t="s">
        <v>38</v>
      </c>
      <c r="X20" s="35">
        <v>42893</v>
      </c>
      <c r="Y20" s="16"/>
      <c r="Z20" s="16"/>
    </row>
    <row r="21" spans="1:26" s="15" customFormat="1" x14ac:dyDescent="0.25">
      <c r="A21" s="10">
        <v>13</v>
      </c>
      <c r="B21" s="10" t="s">
        <v>24</v>
      </c>
      <c r="C21" s="11" t="s">
        <v>25</v>
      </c>
      <c r="D21" s="12">
        <v>1559</v>
      </c>
      <c r="E21" s="13">
        <v>42849</v>
      </c>
      <c r="F21" s="13">
        <v>42860</v>
      </c>
      <c r="G21" s="22">
        <v>10770392</v>
      </c>
      <c r="H21" s="24"/>
      <c r="I21" s="24"/>
      <c r="J21" s="22">
        <v>21514828</v>
      </c>
      <c r="K21" s="24"/>
      <c r="L21" s="22"/>
      <c r="M21" s="24"/>
      <c r="N21" s="24"/>
      <c r="O21" s="22">
        <v>472173</v>
      </c>
      <c r="P21" s="12">
        <v>1559</v>
      </c>
      <c r="Q21" s="22">
        <v>10770392</v>
      </c>
      <c r="R21" s="24"/>
      <c r="S21" s="24"/>
      <c r="T21" s="22">
        <v>472173</v>
      </c>
      <c r="U21" s="24"/>
      <c r="V21" s="24"/>
      <c r="W21" s="34" t="s">
        <v>41</v>
      </c>
      <c r="X21" s="35">
        <v>43579</v>
      </c>
      <c r="Y21" s="16"/>
      <c r="Z21" s="16"/>
    </row>
    <row r="22" spans="1:26" s="15" customFormat="1" x14ac:dyDescent="0.25">
      <c r="A22" s="10">
        <v>14</v>
      </c>
      <c r="B22" s="10" t="s">
        <v>24</v>
      </c>
      <c r="C22" s="11" t="s">
        <v>25</v>
      </c>
      <c r="D22" s="12">
        <v>1676</v>
      </c>
      <c r="E22" s="13">
        <v>42852</v>
      </c>
      <c r="F22" s="13">
        <v>42860</v>
      </c>
      <c r="G22" s="22">
        <v>24456671</v>
      </c>
      <c r="H22" s="24"/>
      <c r="I22" s="24"/>
      <c r="J22" s="22">
        <v>11640798</v>
      </c>
      <c r="K22" s="24"/>
      <c r="L22" s="22"/>
      <c r="M22" s="24"/>
      <c r="N22" s="24"/>
      <c r="O22" s="22">
        <v>1351762</v>
      </c>
      <c r="P22" s="12">
        <v>1676</v>
      </c>
      <c r="Q22" s="22">
        <v>24456671</v>
      </c>
      <c r="R22" s="24"/>
      <c r="S22" s="24"/>
      <c r="T22" s="22">
        <v>1351762</v>
      </c>
      <c r="U22" s="24"/>
      <c r="V22" s="24"/>
      <c r="W22" s="34" t="s">
        <v>41</v>
      </c>
      <c r="X22" s="35">
        <v>43579</v>
      </c>
      <c r="Y22" s="16"/>
      <c r="Z22" s="16"/>
    </row>
    <row r="23" spans="1:26" s="15" customFormat="1" x14ac:dyDescent="0.25">
      <c r="A23" s="10">
        <v>15</v>
      </c>
      <c r="B23" s="10" t="s">
        <v>24</v>
      </c>
      <c r="C23" s="11" t="s">
        <v>25</v>
      </c>
      <c r="D23" s="12">
        <v>1678</v>
      </c>
      <c r="E23" s="13">
        <v>42852</v>
      </c>
      <c r="F23" s="13">
        <v>42860</v>
      </c>
      <c r="G23" s="22">
        <v>13931077</v>
      </c>
      <c r="H23" s="24"/>
      <c r="I23" s="24"/>
      <c r="J23" s="22">
        <v>2694648</v>
      </c>
      <c r="K23" s="24"/>
      <c r="L23" s="22"/>
      <c r="M23" s="24"/>
      <c r="N23" s="24"/>
      <c r="O23" s="22">
        <v>1121429</v>
      </c>
      <c r="P23" s="12">
        <v>1678</v>
      </c>
      <c r="Q23" s="22">
        <v>13931077</v>
      </c>
      <c r="R23" s="24"/>
      <c r="S23" s="24"/>
      <c r="T23" s="22">
        <v>1121429</v>
      </c>
      <c r="U23" s="24"/>
      <c r="V23" s="24"/>
      <c r="W23" s="34" t="s">
        <v>41</v>
      </c>
      <c r="X23" s="35">
        <v>43579</v>
      </c>
      <c r="Y23" s="16"/>
      <c r="Z23" s="16"/>
    </row>
    <row r="24" spans="1:26" s="15" customFormat="1" ht="45" x14ac:dyDescent="0.25">
      <c r="A24" s="10">
        <v>16</v>
      </c>
      <c r="B24" s="10" t="s">
        <v>24</v>
      </c>
      <c r="C24" s="11" t="s">
        <v>25</v>
      </c>
      <c r="D24" s="12">
        <v>10607</v>
      </c>
      <c r="E24" s="13">
        <v>43788</v>
      </c>
      <c r="F24" s="13">
        <v>43803</v>
      </c>
      <c r="G24" s="22">
        <v>52277322</v>
      </c>
      <c r="H24" s="24"/>
      <c r="I24" s="24"/>
      <c r="J24" s="22">
        <v>93111552</v>
      </c>
      <c r="K24" s="24"/>
      <c r="L24" s="22"/>
      <c r="M24" s="24"/>
      <c r="N24" s="24"/>
      <c r="O24" s="22">
        <v>52277322</v>
      </c>
      <c r="P24" s="12">
        <v>10607</v>
      </c>
      <c r="Q24" s="22">
        <v>52277322</v>
      </c>
      <c r="R24" s="24"/>
      <c r="S24" s="24"/>
      <c r="T24" s="22">
        <v>51776499</v>
      </c>
      <c r="U24" s="22">
        <v>500823</v>
      </c>
      <c r="V24" s="22"/>
      <c r="W24" s="36" t="s">
        <v>46</v>
      </c>
      <c r="X24" s="37" t="s">
        <v>47</v>
      </c>
      <c r="Y24" s="16"/>
      <c r="Z24" s="16"/>
    </row>
    <row r="25" spans="1:26" s="15" customFormat="1" x14ac:dyDescent="0.25">
      <c r="A25" s="10">
        <v>17</v>
      </c>
      <c r="B25" s="10" t="s">
        <v>24</v>
      </c>
      <c r="C25" s="11" t="s">
        <v>25</v>
      </c>
      <c r="D25" s="12">
        <v>1981</v>
      </c>
      <c r="E25" s="13">
        <v>42880</v>
      </c>
      <c r="F25" s="13">
        <v>42894</v>
      </c>
      <c r="G25" s="22">
        <v>1405517</v>
      </c>
      <c r="H25" s="24"/>
      <c r="I25" s="24"/>
      <c r="J25" s="22">
        <v>1377407</v>
      </c>
      <c r="K25" s="24"/>
      <c r="L25" s="22"/>
      <c r="M25" s="24"/>
      <c r="N25" s="24"/>
      <c r="O25" s="22">
        <v>28110</v>
      </c>
      <c r="P25" s="12">
        <v>1981</v>
      </c>
      <c r="Q25" s="22">
        <v>1405517</v>
      </c>
      <c r="R25" s="24"/>
      <c r="S25" s="24"/>
      <c r="T25" s="22">
        <v>28110</v>
      </c>
      <c r="U25" s="22"/>
      <c r="V25" s="22"/>
      <c r="W25" s="34" t="s">
        <v>39</v>
      </c>
      <c r="X25" s="35">
        <v>43076</v>
      </c>
      <c r="Y25" s="16"/>
      <c r="Z25" s="16"/>
    </row>
    <row r="26" spans="1:26" s="15" customFormat="1" x14ac:dyDescent="0.25">
      <c r="A26" s="10">
        <v>18</v>
      </c>
      <c r="B26" s="10" t="s">
        <v>24</v>
      </c>
      <c r="C26" s="11" t="s">
        <v>25</v>
      </c>
      <c r="D26" s="12">
        <v>1984</v>
      </c>
      <c r="E26" s="13">
        <v>42880</v>
      </c>
      <c r="F26" s="13">
        <v>42894</v>
      </c>
      <c r="G26" s="22">
        <v>3201176</v>
      </c>
      <c r="H26" s="24"/>
      <c r="I26" s="24"/>
      <c r="J26" s="22">
        <v>3137152</v>
      </c>
      <c r="K26" s="24"/>
      <c r="L26" s="22"/>
      <c r="M26" s="24"/>
      <c r="N26" s="24"/>
      <c r="O26" s="22">
        <v>64024</v>
      </c>
      <c r="P26" s="12">
        <v>1984</v>
      </c>
      <c r="Q26" s="22">
        <v>3201176</v>
      </c>
      <c r="R26" s="24"/>
      <c r="S26" s="24"/>
      <c r="T26" s="22">
        <v>64024</v>
      </c>
      <c r="U26" s="22"/>
      <c r="V26" s="22"/>
      <c r="W26" s="34" t="s">
        <v>39</v>
      </c>
      <c r="X26" s="35">
        <v>43076</v>
      </c>
      <c r="Y26" s="16"/>
      <c r="Z26" s="16"/>
    </row>
    <row r="27" spans="1:26" s="15" customFormat="1" x14ac:dyDescent="0.25">
      <c r="A27" s="10">
        <v>19</v>
      </c>
      <c r="B27" s="10" t="s">
        <v>24</v>
      </c>
      <c r="C27" s="11" t="s">
        <v>25</v>
      </c>
      <c r="D27" s="12">
        <v>2231</v>
      </c>
      <c r="E27" s="13">
        <v>42906</v>
      </c>
      <c r="F27" s="13">
        <v>42922</v>
      </c>
      <c r="G27" s="22">
        <v>208650</v>
      </c>
      <c r="H27" s="24"/>
      <c r="I27" s="24"/>
      <c r="J27" s="22">
        <v>203434</v>
      </c>
      <c r="K27" s="24"/>
      <c r="L27" s="22"/>
      <c r="M27" s="24"/>
      <c r="N27" s="24"/>
      <c r="O27" s="22">
        <v>5216</v>
      </c>
      <c r="P27" s="12">
        <v>2231</v>
      </c>
      <c r="Q27" s="22">
        <v>208650</v>
      </c>
      <c r="R27" s="24"/>
      <c r="S27" s="24"/>
      <c r="T27" s="22">
        <v>5216</v>
      </c>
      <c r="U27" s="22"/>
      <c r="V27" s="22"/>
      <c r="W27" s="34" t="s">
        <v>39</v>
      </c>
      <c r="X27" s="35">
        <v>43076</v>
      </c>
      <c r="Y27" s="16"/>
      <c r="Z27" s="16"/>
    </row>
    <row r="28" spans="1:26" s="15" customFormat="1" x14ac:dyDescent="0.25">
      <c r="A28" s="10">
        <v>20</v>
      </c>
      <c r="B28" s="10" t="s">
        <v>24</v>
      </c>
      <c r="C28" s="11" t="s">
        <v>25</v>
      </c>
      <c r="D28" s="12">
        <v>9884</v>
      </c>
      <c r="E28" s="13">
        <v>43760</v>
      </c>
      <c r="F28" s="13">
        <v>43781</v>
      </c>
      <c r="G28" s="22">
        <v>15882421</v>
      </c>
      <c r="H28" s="24"/>
      <c r="I28" s="24"/>
      <c r="J28" s="22"/>
      <c r="K28" s="24"/>
      <c r="L28" s="22"/>
      <c r="M28" s="24"/>
      <c r="N28" s="24"/>
      <c r="O28" s="22">
        <v>1514503</v>
      </c>
      <c r="P28" s="12">
        <v>9884</v>
      </c>
      <c r="Q28" s="22">
        <v>15882421</v>
      </c>
      <c r="R28" s="24"/>
      <c r="S28" s="24"/>
      <c r="T28" s="22">
        <v>1025990</v>
      </c>
      <c r="U28" s="22">
        <v>488513</v>
      </c>
      <c r="V28" s="22"/>
      <c r="W28" s="34" t="s">
        <v>42</v>
      </c>
      <c r="X28" s="35">
        <v>44019</v>
      </c>
      <c r="Y28" s="16"/>
      <c r="Z28" s="16"/>
    </row>
    <row r="29" spans="1:26" s="15" customFormat="1" x14ac:dyDescent="0.25">
      <c r="A29" s="10">
        <v>21</v>
      </c>
      <c r="B29" s="10" t="s">
        <v>24</v>
      </c>
      <c r="C29" s="11" t="s">
        <v>25</v>
      </c>
      <c r="D29" s="12">
        <v>1290</v>
      </c>
      <c r="E29" s="13">
        <v>42821</v>
      </c>
      <c r="F29" s="13">
        <v>42832</v>
      </c>
      <c r="G29" s="22">
        <v>5183246</v>
      </c>
      <c r="H29" s="24"/>
      <c r="I29" s="24"/>
      <c r="J29" s="22"/>
      <c r="K29" s="24"/>
      <c r="L29" s="22"/>
      <c r="M29" s="24"/>
      <c r="N29" s="24"/>
      <c r="O29" s="22">
        <v>103664</v>
      </c>
      <c r="P29" s="12">
        <v>1290</v>
      </c>
      <c r="Q29" s="22">
        <v>5183246</v>
      </c>
      <c r="R29" s="24"/>
      <c r="S29" s="24"/>
      <c r="T29" s="22">
        <v>103664</v>
      </c>
      <c r="U29" s="22"/>
      <c r="V29" s="22"/>
      <c r="W29" s="34" t="s">
        <v>43</v>
      </c>
      <c r="X29" s="35">
        <v>43959</v>
      </c>
      <c r="Y29" s="16"/>
      <c r="Z29" s="16"/>
    </row>
    <row r="30" spans="1:26" s="15" customFormat="1" x14ac:dyDescent="0.25">
      <c r="A30" s="10">
        <v>22</v>
      </c>
      <c r="B30" s="10" t="s">
        <v>24</v>
      </c>
      <c r="C30" s="11" t="s">
        <v>25</v>
      </c>
      <c r="D30" s="12">
        <v>10448</v>
      </c>
      <c r="E30" s="13">
        <v>43777</v>
      </c>
      <c r="F30" s="13">
        <v>43781</v>
      </c>
      <c r="G30" s="22">
        <v>12289389</v>
      </c>
      <c r="H30" s="24"/>
      <c r="I30" s="24"/>
      <c r="J30" s="22"/>
      <c r="K30" s="24"/>
      <c r="L30" s="22"/>
      <c r="M30" s="24"/>
      <c r="N30" s="24"/>
      <c r="O30" s="22">
        <v>12289389</v>
      </c>
      <c r="P30" s="12">
        <v>10448</v>
      </c>
      <c r="Q30" s="22">
        <v>12289389</v>
      </c>
      <c r="R30" s="24"/>
      <c r="S30" s="24"/>
      <c r="T30" s="22">
        <v>231249</v>
      </c>
      <c r="U30" s="22">
        <v>726964</v>
      </c>
      <c r="V30" s="22">
        <v>11331176</v>
      </c>
      <c r="W30" s="34" t="s">
        <v>45</v>
      </c>
      <c r="X30" s="34" t="s">
        <v>45</v>
      </c>
      <c r="Y30" s="16"/>
      <c r="Z30" s="16"/>
    </row>
    <row r="31" spans="1:26" s="15" customFormat="1" x14ac:dyDescent="0.25">
      <c r="A31" s="10">
        <v>23</v>
      </c>
      <c r="B31" s="10" t="s">
        <v>24</v>
      </c>
      <c r="C31" s="11" t="s">
        <v>25</v>
      </c>
      <c r="D31" s="12">
        <v>10443</v>
      </c>
      <c r="E31" s="13">
        <v>43777</v>
      </c>
      <c r="F31" s="13">
        <v>43781</v>
      </c>
      <c r="G31" s="22">
        <v>18444310</v>
      </c>
      <c r="H31" s="24"/>
      <c r="I31" s="24"/>
      <c r="J31" s="22">
        <v>31366393</v>
      </c>
      <c r="K31" s="24"/>
      <c r="L31" s="22"/>
      <c r="M31" s="24"/>
      <c r="N31" s="24"/>
      <c r="O31" s="22">
        <v>15648862</v>
      </c>
      <c r="P31" s="12">
        <v>10443</v>
      </c>
      <c r="Q31" s="22">
        <v>18444310</v>
      </c>
      <c r="R31" s="24"/>
      <c r="S31" s="24"/>
      <c r="T31" s="22">
        <v>15132933</v>
      </c>
      <c r="U31" s="22">
        <v>515929</v>
      </c>
      <c r="V31" s="22"/>
      <c r="W31" s="34" t="s">
        <v>44</v>
      </c>
      <c r="X31" s="35">
        <v>44019</v>
      </c>
      <c r="Y31" s="16"/>
      <c r="Z31" s="16"/>
    </row>
  </sheetData>
  <autoFilter ref="A8:Z31"/>
  <mergeCells count="5">
    <mergeCell ref="A6:O6"/>
    <mergeCell ref="P1:Q1"/>
    <mergeCell ref="P2:Q2"/>
    <mergeCell ref="P3:Q3"/>
    <mergeCell ref="P6:Z6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MEDINORTE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2020-07-31T00:39:30Z</dcterms:created>
  <dcterms:modified xsi:type="dcterms:W3CDTF">2020-08-08T23:19:56Z</dcterms:modified>
</cp:coreProperties>
</file>