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urka.mora\NIURKA MORA\Documents\claribel\Desktop\NIURKA\JEFE OSCAR\CIRCULAR 011\JUNIO 2022\ARCHIVOS PARA PUBLICACION\"/>
    </mc:Choice>
  </mc:AlternateContent>
  <bookViews>
    <workbookView xWindow="0" yWindow="0" windowWidth="20490" windowHeight="7755"/>
  </bookViews>
  <sheets>
    <sheet name="C-011" sheetId="1" r:id="rId1"/>
  </sheets>
  <externalReferences>
    <externalReference r:id="rId2"/>
  </externalReferences>
  <definedNames>
    <definedName name="_xlnm._FilterDatabase" localSheetId="0" hidden="1">'C-011'!$A$9:$AB$50</definedName>
    <definedName name="MODELO1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1" l="1"/>
  <c r="W8" i="1"/>
  <c r="R1" i="1" s="1"/>
  <c r="V8" i="1"/>
  <c r="U8" i="1"/>
  <c r="R2" i="1" s="1"/>
  <c r="T8" i="1"/>
  <c r="S8" i="1"/>
  <c r="R3" i="1" s="1"/>
  <c r="O8" i="1"/>
</calcChain>
</file>

<file path=xl/sharedStrings.xml><?xml version="1.0" encoding="utf-8"?>
<sst xmlns="http://schemas.openxmlformats.org/spreadsheetml/2006/main" count="355" uniqueCount="167">
  <si>
    <t>FORMATO AIFT010 - Conciliación Cartera ERP – EBP</t>
  </si>
  <si>
    <t>Valor Pendiente</t>
  </si>
  <si>
    <t xml:space="preserve">EPS: COMFAORIENTE EPS-S </t>
  </si>
  <si>
    <t>Valor Conciliado</t>
  </si>
  <si>
    <t>IPS: FUNDACION HOSPITAL LA MISERICORDIA  - NIT 899.999.123</t>
  </si>
  <si>
    <t>Valor Pagado</t>
  </si>
  <si>
    <t>FECHA DE CORTE DE CONCILIACION: 31 DE DICIEMBRE DE 2021</t>
  </si>
  <si>
    <t>FECHA DE CONCILIACION: 16 DE MAYO DE 2022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</si>
  <si>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</si>
  <si>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</si>
  <si>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</si>
  <si>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</si>
  <si>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</si>
  <si>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</si>
  <si>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</si>
  <si>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</si>
  <si>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</si>
  <si>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</si>
  <si>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</si>
  <si>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</si>
  <si>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</si>
  <si>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</si>
  <si>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</si>
  <si>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</si>
  <si>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</si>
  <si>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</si>
  <si>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</si>
  <si>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NÚMERO DE GLOSA U OBJECIÓN</t>
  </si>
  <si>
    <t>VALOR CANCELADO ERP</t>
  </si>
  <si>
    <t>PAGO ANTICIPADO</t>
  </si>
  <si>
    <t>GLOSA ACEPTADA IPS</t>
  </si>
  <si>
    <t>FACTURA A CARGO DEL ADRES RES.1463/2020</t>
  </si>
  <si>
    <t>FACTURA DEVUELTA</t>
  </si>
  <si>
    <t>SALDO LIBRE PARA PAGO A FECHA DE CORTE</t>
  </si>
  <si>
    <t>EGRESO</t>
  </si>
  <si>
    <t>FECHA DE PAGO</t>
  </si>
  <si>
    <t>ACTUALMENTE PROCESO LEGAL</t>
  </si>
  <si>
    <t>OBSERVACIONES</t>
  </si>
  <si>
    <t>Evento</t>
  </si>
  <si>
    <t>HFE</t>
  </si>
  <si>
    <t>112191</t>
  </si>
  <si>
    <t>2021-10-05 12:00:00 AM</t>
  </si>
  <si>
    <t>2021-11-12 12:00:00 AM</t>
  </si>
  <si>
    <t>816-6195</t>
  </si>
  <si>
    <t>118759</t>
  </si>
  <si>
    <t>2021-10-17 12:00:00 AM</t>
  </si>
  <si>
    <t/>
  </si>
  <si>
    <t>122468</t>
  </si>
  <si>
    <t>2021-10-24 12:00:00 AM</t>
  </si>
  <si>
    <t>817-4050  817-4133</t>
  </si>
  <si>
    <t>20/08/2021  05/10/2021</t>
  </si>
  <si>
    <t>FACTURA CANCELADA CON ANTICIPO EN SU TOTALIDAD CON ORDEN DE PAGO - S17126-S17236 TOTAL VLR CANCELADO CON ORDEN DE PAGO $ 262.228.350  Y  $ 262.228.350</t>
  </si>
  <si>
    <t>126909</t>
  </si>
  <si>
    <t>2021-10-31 12:00:00 AM</t>
  </si>
  <si>
    <t>816-5883  816-6097  816-6195</t>
  </si>
  <si>
    <t>19/01/2022  09/03/2022  07/04/2022</t>
  </si>
  <si>
    <t>SM</t>
  </si>
  <si>
    <t>2252986</t>
  </si>
  <si>
    <t>2020-01-31 12:00:00 AM</t>
  </si>
  <si>
    <t>2020-03-13 12:00:00 AM</t>
  </si>
  <si>
    <t>817-2665</t>
  </si>
  <si>
    <t>3/012/2019</t>
  </si>
  <si>
    <t>ORDEN DE PAGO - S15276 TOTAL VLR CANCELADO CON ORDEN DE PAGO $ 100.000.000</t>
  </si>
  <si>
    <t>2293125</t>
  </si>
  <si>
    <t>2020-04-15 12:00:00 AM</t>
  </si>
  <si>
    <t>2020-05-08 12:00:00 AM</t>
  </si>
  <si>
    <t>818-2988</t>
  </si>
  <si>
    <t>2303161</t>
  </si>
  <si>
    <t>2020-05-18 12:00:00 AM</t>
  </si>
  <si>
    <t>2020-09-18 12:00:00 AM</t>
  </si>
  <si>
    <t>817-2901</t>
  </si>
  <si>
    <t>ORDEN DE PAGO - S15630 TOTAL VLR CANCELADO CON ORDEN DE PAGO $ 240.598.400</t>
  </si>
  <si>
    <t>2303164</t>
  </si>
  <si>
    <t>823-222</t>
  </si>
  <si>
    <t>2315342</t>
  </si>
  <si>
    <t>2020-06-23 12:00:00 AM</t>
  </si>
  <si>
    <t>2020-11-17 12:00:00 AM</t>
  </si>
  <si>
    <t>816-4729</t>
  </si>
  <si>
    <t>2315343</t>
  </si>
  <si>
    <t>2318644</t>
  </si>
  <si>
    <t>2020-07-02 12:00:00 AM</t>
  </si>
  <si>
    <t>2020-07-07 12:00:00 AM</t>
  </si>
  <si>
    <t>2678141</t>
  </si>
  <si>
    <t>2020-12-10 12:00:00 AM</t>
  </si>
  <si>
    <t>2021-01-12 12:00:00 AM</t>
  </si>
  <si>
    <t>2683223</t>
  </si>
  <si>
    <t>2020-12-29 12:00:00 AM</t>
  </si>
  <si>
    <t>2021-02-09 12:00:00 AM</t>
  </si>
  <si>
    <t>816-4930</t>
  </si>
  <si>
    <t>2687121</t>
  </si>
  <si>
    <t>2021-01-14 12:00:00 AM</t>
  </si>
  <si>
    <t>2021-03-04 12:00:00 AM</t>
  </si>
  <si>
    <t>2695501</t>
  </si>
  <si>
    <t>2021-02-12 12:00:00 AM</t>
  </si>
  <si>
    <t>816-5030</t>
  </si>
  <si>
    <t>2704699</t>
  </si>
  <si>
    <t>2021-03-16 12:00:00 AM</t>
  </si>
  <si>
    <t>2021-04-09 12:00:00 AM</t>
  </si>
  <si>
    <t>816-5230</t>
  </si>
  <si>
    <t>2707440</t>
  </si>
  <si>
    <t>2021-03-25 12:00:00 AM</t>
  </si>
  <si>
    <t>2021-04-12 12:00:00 AM</t>
  </si>
  <si>
    <t>2713447</t>
  </si>
  <si>
    <t>2021-04-15 12:00:00 AM</t>
  </si>
  <si>
    <t>2021-06-04 12:00:00 AM</t>
  </si>
  <si>
    <t>817-3535</t>
  </si>
  <si>
    <t>ORDEN DE PAGO - S16514 TOTAL VLR CANCELADO CON ORDEN DE PAGO $ 150.000.000</t>
  </si>
  <si>
    <t>2713774</t>
  </si>
  <si>
    <t>2021-04-16 12:00:00 AM</t>
  </si>
  <si>
    <t>2021-05-27 12:00:00 AM</t>
  </si>
  <si>
    <t>2715560</t>
  </si>
  <si>
    <t>2021-04-22 12:00:00 AM</t>
  </si>
  <si>
    <t>2715907</t>
  </si>
  <si>
    <t>2021-04-23 12:00:00 AM</t>
  </si>
  <si>
    <t>2721724</t>
  </si>
  <si>
    <t>2021-05-14 12:00:00 AM</t>
  </si>
  <si>
    <t>2721725</t>
  </si>
  <si>
    <t>2021-06-08 12:00:00 AM</t>
  </si>
  <si>
    <t>2723689</t>
  </si>
  <si>
    <t>2021-05-21 12:00:00 AM</t>
  </si>
  <si>
    <t>2725266</t>
  </si>
  <si>
    <t>2021-05-26 12:00:00 AM</t>
  </si>
  <si>
    <t>817-3582</t>
  </si>
  <si>
    <t>ORDEN DE PAGO - S16618 TOTAL VLR CANCELADO CON ORDEN DE PAGO $ 150.000.000</t>
  </si>
  <si>
    <t>2725555</t>
  </si>
  <si>
    <t>817-3535  817-3637</t>
  </si>
  <si>
    <t>10/03/2021  05/05/2021</t>
  </si>
  <si>
    <t>ORDEN DE PAGO - S16514-S16711  TOTAL VLR CANCELADO CON ORDEN DE PAGO $ 150.000.000 Y $ 251.119.100</t>
  </si>
  <si>
    <t>2725556</t>
  </si>
  <si>
    <t>2727405</t>
  </si>
  <si>
    <t>2021-06-02 12:00:00 AM</t>
  </si>
  <si>
    <t>2021-07-07 12:00:00 AM</t>
  </si>
  <si>
    <t>2727507</t>
  </si>
  <si>
    <t>2021-06-03 12:00:00 AM</t>
  </si>
  <si>
    <t>2727508</t>
  </si>
  <si>
    <t>823-295  817-3582  817-3825</t>
  </si>
  <si>
    <t>06/08/2021  09/04/2021  22/06/2021</t>
  </si>
  <si>
    <t>ORDEN DE PAGO  - S16618-S16858 TOTAL VLR CANCELADO CON ORDEN DE PAGO $ 548.430.950</t>
  </si>
  <si>
    <t>2727509</t>
  </si>
  <si>
    <t>2021-07-06 12:00:00 AM</t>
  </si>
  <si>
    <t>61688</t>
  </si>
  <si>
    <t>2021-07-02 12:00:00 AM</t>
  </si>
  <si>
    <t>2021-09-08 12:00:00 AM</t>
  </si>
  <si>
    <t>61693</t>
  </si>
  <si>
    <t>823-388</t>
  </si>
  <si>
    <t>61767</t>
  </si>
  <si>
    <t>817-3244</t>
  </si>
  <si>
    <t>ORDEN DE PAGO - S15915 TOTAL VLR CANCELADO CON ORDEN DE PAGO $ 5.330.300</t>
  </si>
  <si>
    <t>64084</t>
  </si>
  <si>
    <t>2021-07-08 12:00:00 AM</t>
  </si>
  <si>
    <t>81647</t>
  </si>
  <si>
    <t>2021-08-10 12:00:00 AM</t>
  </si>
  <si>
    <t>2021-09-16 12:00:00 AM</t>
  </si>
  <si>
    <t>817-3637</t>
  </si>
  <si>
    <t>ORDEN DE PAGO - S16711 TOTAL VLR CANCELADO CON ORDEN DE PAGO $ 251.119.100</t>
  </si>
  <si>
    <t>85168</t>
  </si>
  <si>
    <t>2021-08-17 12:00:00 AM</t>
  </si>
  <si>
    <t>817-4219</t>
  </si>
  <si>
    <t>85174</t>
  </si>
  <si>
    <t>823-356</t>
  </si>
  <si>
    <t>85179</t>
  </si>
  <si>
    <t>823-407</t>
  </si>
  <si>
    <t>87819</t>
  </si>
  <si>
    <t>2021-08-23 12:00:00 AM</t>
  </si>
  <si>
    <t>99233</t>
  </si>
  <si>
    <t>2021-09-13 12:00:00 AM</t>
  </si>
  <si>
    <t>816-6097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</si>
</sst>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3" fontId="0" fillId="0" borderId="0" xfId="0" applyNumberFormat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2" fillId="0" borderId="0" xfId="1" applyNumberFormat="1" applyFont="1"/>
    <xf numFmtId="3" fontId="0" fillId="0" borderId="0" xfId="0" applyNumberFormat="1" applyAlignment="1">
      <alignment horizontal="right"/>
    </xf>
    <xf numFmtId="1" fontId="3" fillId="0" borderId="0" xfId="2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right"/>
    </xf>
    <xf numFmtId="0" fontId="6" fillId="2" borderId="4" xfId="3" applyFont="1" applyFill="1" applyBorder="1" applyAlignment="1">
      <alignment horizontal="left" vertical="center" wrapText="1"/>
    </xf>
    <xf numFmtId="3" fontId="6" fillId="2" borderId="4" xfId="2" applyNumberFormat="1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164" fontId="6" fillId="2" borderId="4" xfId="3" applyNumberFormat="1" applyFont="1" applyFill="1" applyBorder="1" applyAlignment="1">
      <alignment horizontal="center" vertical="center" wrapText="1"/>
    </xf>
    <xf numFmtId="164" fontId="6" fillId="2" borderId="4" xfId="2" applyNumberFormat="1" applyFont="1" applyFill="1" applyBorder="1" applyAlignment="1">
      <alignment horizontal="center" vertical="center" wrapText="1"/>
    </xf>
    <xf numFmtId="3" fontId="6" fillId="2" borderId="4" xfId="3" applyNumberFormat="1" applyFont="1" applyFill="1" applyBorder="1" applyAlignment="1">
      <alignment horizontal="center" vertical="center" wrapText="1"/>
    </xf>
    <xf numFmtId="1" fontId="6" fillId="2" borderId="4" xfId="3" applyNumberFormat="1" applyFont="1" applyFill="1" applyBorder="1" applyAlignment="1">
      <alignment horizontal="center" vertical="center" wrapText="1"/>
    </xf>
    <xf numFmtId="3" fontId="6" fillId="3" borderId="4" xfId="3" applyNumberFormat="1" applyFont="1" applyFill="1" applyBorder="1" applyAlignment="1">
      <alignment horizontal="center" vertical="center" wrapText="1"/>
    </xf>
    <xf numFmtId="3" fontId="6" fillId="3" borderId="4" xfId="2" applyNumberFormat="1" applyFont="1" applyFill="1" applyBorder="1" applyAlignment="1">
      <alignment horizontal="center" vertical="center" wrapText="1"/>
    </xf>
    <xf numFmtId="164" fontId="6" fillId="3" borderId="4" xfId="2" applyNumberFormat="1" applyFont="1" applyFill="1" applyBorder="1" applyAlignment="1">
      <alignment horizontal="center" vertical="center" wrapText="1"/>
    </xf>
    <xf numFmtId="43" fontId="6" fillId="3" borderId="4" xfId="2" applyFont="1" applyFill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right" vertical="center"/>
    </xf>
    <xf numFmtId="1" fontId="7" fillId="0" borderId="4" xfId="0" applyNumberFormat="1" applyFont="1" applyBorder="1" applyAlignment="1">
      <alignment vertical="center"/>
    </xf>
    <xf numFmtId="1" fontId="7" fillId="0" borderId="4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vertical="center"/>
    </xf>
    <xf numFmtId="1" fontId="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vertical="center" wrapText="1"/>
    </xf>
    <xf numFmtId="1" fontId="7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4">
    <cellStyle name="Millares" xfId="1" builtinId="3"/>
    <cellStyle name="Millares 9" xfId="2"/>
    <cellStyle name="Normal" xfId="0" builtinId="0"/>
    <cellStyle name="Normal 2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urka.mora/NIURKA%20MORA/Documents/claribel/Desktop/NIURKA/JEFE%20OSCAR/CIRCULAR%20011/JUNIO%202022/CARTERAS%20CONCILIADAS/HOSP%20MISERICORDIA%20CIRCULAR%20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"/>
      <sheetName val="C-011"/>
      <sheetName val="Hoja1"/>
      <sheetName val="P8"/>
      <sheetName val="CUADRO RESUME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0"/>
  <sheetViews>
    <sheetView tabSelected="1" workbookViewId="0">
      <selection activeCell="F9" sqref="F9"/>
    </sheetView>
  </sheetViews>
  <sheetFormatPr baseColWidth="10" defaultRowHeight="15" x14ac:dyDescent="0.25"/>
  <cols>
    <col min="5" max="5" width="22.28515625" customWidth="1"/>
    <col min="6" max="6" width="23.7109375" customWidth="1"/>
    <col min="7" max="7" width="12.85546875" customWidth="1"/>
    <col min="8" max="8" width="13.7109375" bestFit="1" customWidth="1"/>
    <col min="9" max="14" width="11.42578125" customWidth="1"/>
    <col min="15" max="15" width="15.7109375" customWidth="1"/>
    <col min="16" max="16" width="11.42578125" customWidth="1"/>
    <col min="17" max="17" width="13.85546875" customWidth="1"/>
    <col min="18" max="18" width="15.140625" bestFit="1" customWidth="1"/>
    <col min="19" max="20" width="14.42578125" customWidth="1"/>
    <col min="21" max="21" width="13.140625" customWidth="1"/>
    <col min="22" max="22" width="13.5703125" customWidth="1"/>
    <col min="23" max="24" width="13" customWidth="1"/>
    <col min="25" max="25" width="9.5703125" style="47" customWidth="1"/>
    <col min="26" max="26" width="11.42578125" style="48"/>
    <col min="28" max="28" width="98.5703125" bestFit="1" customWidth="1"/>
  </cols>
  <sheetData>
    <row r="1" spans="1:28" x14ac:dyDescent="0.25">
      <c r="A1" s="1" t="s">
        <v>0</v>
      </c>
      <c r="B1" s="2"/>
      <c r="C1" s="3"/>
      <c r="D1" s="3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6" t="s">
        <v>1</v>
      </c>
      <c r="Q1" s="6"/>
      <c r="R1" s="7">
        <f>W8</f>
        <v>217000</v>
      </c>
      <c r="S1" s="8"/>
      <c r="T1" s="8"/>
      <c r="U1" s="8"/>
      <c r="V1" s="8"/>
      <c r="W1" s="8"/>
      <c r="X1" s="8"/>
      <c r="Y1" s="9"/>
      <c r="Z1" s="10"/>
    </row>
    <row r="2" spans="1:28" x14ac:dyDescent="0.25">
      <c r="A2" s="1" t="s">
        <v>2</v>
      </c>
      <c r="B2" s="2"/>
      <c r="C2" s="3"/>
      <c r="D2" s="3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6" t="s">
        <v>3</v>
      </c>
      <c r="Q2" s="6"/>
      <c r="R2" s="7">
        <f>U8+V8+X8</f>
        <v>14557538</v>
      </c>
      <c r="S2" s="8"/>
      <c r="T2" s="8"/>
      <c r="U2" s="8"/>
      <c r="V2" s="8"/>
      <c r="W2" s="8"/>
      <c r="X2" s="8"/>
      <c r="Y2" s="9"/>
      <c r="Z2" s="10"/>
    </row>
    <row r="3" spans="1:28" x14ac:dyDescent="0.25">
      <c r="A3" s="1" t="s">
        <v>4</v>
      </c>
      <c r="B3" s="2"/>
      <c r="C3" s="3"/>
      <c r="D3" s="3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6" t="s">
        <v>5</v>
      </c>
      <c r="Q3" s="6"/>
      <c r="R3" s="7">
        <f>S8+T8</f>
        <v>1680894352</v>
      </c>
      <c r="S3" s="8"/>
      <c r="T3" s="8"/>
      <c r="U3" s="8"/>
      <c r="V3" s="8"/>
      <c r="W3" s="8"/>
      <c r="X3" s="8"/>
      <c r="Y3" s="9"/>
      <c r="Z3" s="10"/>
    </row>
    <row r="4" spans="1:28" x14ac:dyDescent="0.25">
      <c r="A4" s="1" t="s">
        <v>6</v>
      </c>
      <c r="B4" s="2"/>
      <c r="C4" s="3"/>
      <c r="D4" s="3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11"/>
      <c r="Q4" s="5"/>
      <c r="R4" s="5"/>
      <c r="S4" s="8"/>
      <c r="T4" s="8"/>
      <c r="U4" s="8"/>
      <c r="V4" s="8"/>
      <c r="W4" s="8"/>
      <c r="X4" s="8"/>
      <c r="Y4" s="9"/>
      <c r="Z4" s="10"/>
    </row>
    <row r="5" spans="1:28" x14ac:dyDescent="0.25">
      <c r="A5" s="1" t="s">
        <v>7</v>
      </c>
      <c r="B5" s="2"/>
      <c r="C5" s="3"/>
      <c r="D5" s="3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11"/>
      <c r="Q5" s="5"/>
      <c r="R5" s="5"/>
      <c r="S5" s="8"/>
      <c r="T5" s="8"/>
      <c r="U5" s="8"/>
      <c r="V5" s="8"/>
      <c r="W5" s="8"/>
      <c r="X5" s="8"/>
      <c r="Y5" s="9"/>
      <c r="Z5" s="10"/>
    </row>
    <row r="6" spans="1:28" ht="15.75" thickBot="1" x14ac:dyDescent="0.3">
      <c r="A6" s="12"/>
      <c r="C6" s="13"/>
      <c r="D6" s="13"/>
      <c r="E6" s="13"/>
      <c r="F6" s="13"/>
      <c r="P6" s="14"/>
      <c r="R6" s="8"/>
      <c r="S6" s="8"/>
      <c r="T6" s="8"/>
      <c r="U6" s="8"/>
      <c r="V6" s="8"/>
      <c r="W6" s="8"/>
      <c r="X6" s="8"/>
      <c r="Y6" s="9"/>
      <c r="Z6" s="10"/>
    </row>
    <row r="7" spans="1:28" ht="15.75" thickBot="1" x14ac:dyDescent="0.3">
      <c r="A7" s="15" t="s">
        <v>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18" t="s">
        <v>9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20"/>
    </row>
    <row r="8" spans="1:28" x14ac:dyDescent="0.25">
      <c r="A8" s="12"/>
      <c r="B8" s="21"/>
      <c r="C8" s="13"/>
      <c r="D8" s="13"/>
      <c r="E8" s="22"/>
      <c r="F8" s="22"/>
      <c r="G8" s="23"/>
      <c r="H8" s="24"/>
      <c r="I8" s="24"/>
      <c r="J8" s="24"/>
      <c r="K8" s="24"/>
      <c r="L8" s="24"/>
      <c r="M8" s="24"/>
      <c r="N8" s="24"/>
      <c r="O8" s="23">
        <f t="shared" ref="O8" si="0">SUBTOTAL(9,O10:O50)</f>
        <v>1695668890</v>
      </c>
      <c r="P8" s="25"/>
      <c r="Q8" s="23"/>
      <c r="R8" s="26"/>
      <c r="S8" s="23">
        <f t="shared" ref="S8:V8" si="1">SUBTOTAL(9,S10:S50)</f>
        <v>557552868</v>
      </c>
      <c r="T8" s="23">
        <f t="shared" si="1"/>
        <v>1123341484</v>
      </c>
      <c r="U8" s="23">
        <f t="shared" si="1"/>
        <v>1154400</v>
      </c>
      <c r="V8" s="23">
        <f t="shared" si="1"/>
        <v>731788</v>
      </c>
      <c r="W8" s="23">
        <f>SUBTOTAL(9,W10:W50)</f>
        <v>217000</v>
      </c>
      <c r="X8" s="23">
        <f>SUBTOTAL(9,X10:X50)</f>
        <v>12671350</v>
      </c>
      <c r="Y8" s="9"/>
      <c r="Z8" s="10"/>
      <c r="AA8" s="21"/>
      <c r="AB8" s="21"/>
    </row>
    <row r="9" spans="1:28" ht="55.5" customHeight="1" x14ac:dyDescent="0.25">
      <c r="A9" s="27" t="s">
        <v>10</v>
      </c>
      <c r="B9" s="28" t="s">
        <v>11</v>
      </c>
      <c r="C9" s="29" t="s">
        <v>12</v>
      </c>
      <c r="D9" s="29" t="s">
        <v>13</v>
      </c>
      <c r="E9" s="30" t="s">
        <v>14</v>
      </c>
      <c r="F9" s="31" t="s">
        <v>15</v>
      </c>
      <c r="G9" s="32" t="s">
        <v>16</v>
      </c>
      <c r="H9" s="28" t="s">
        <v>17</v>
      </c>
      <c r="I9" s="28" t="s">
        <v>18</v>
      </c>
      <c r="J9" s="28" t="s">
        <v>19</v>
      </c>
      <c r="K9" s="28" t="s">
        <v>20</v>
      </c>
      <c r="L9" s="28" t="s">
        <v>21</v>
      </c>
      <c r="M9" s="28" t="s">
        <v>22</v>
      </c>
      <c r="N9" s="32" t="s">
        <v>23</v>
      </c>
      <c r="O9" s="32" t="s">
        <v>24</v>
      </c>
      <c r="P9" s="33" t="s">
        <v>25</v>
      </c>
      <c r="Q9" s="34" t="s">
        <v>26</v>
      </c>
      <c r="R9" s="35" t="s">
        <v>27</v>
      </c>
      <c r="S9" s="35" t="s">
        <v>28</v>
      </c>
      <c r="T9" s="35" t="s">
        <v>29</v>
      </c>
      <c r="U9" s="35" t="s">
        <v>30</v>
      </c>
      <c r="V9" s="35" t="s">
        <v>31</v>
      </c>
      <c r="W9" s="35" t="s">
        <v>32</v>
      </c>
      <c r="X9" s="35" t="s">
        <v>33</v>
      </c>
      <c r="Y9" s="35" t="s">
        <v>34</v>
      </c>
      <c r="Z9" s="36" t="s">
        <v>35</v>
      </c>
      <c r="AA9" s="35" t="s">
        <v>36</v>
      </c>
      <c r="AB9" s="37" t="s">
        <v>37</v>
      </c>
    </row>
    <row r="10" spans="1:28" x14ac:dyDescent="0.25">
      <c r="A10" s="38">
        <v>14</v>
      </c>
      <c r="B10" s="39" t="s">
        <v>38</v>
      </c>
      <c r="C10" s="40" t="s">
        <v>39</v>
      </c>
      <c r="D10" s="40" t="s">
        <v>40</v>
      </c>
      <c r="E10" s="41" t="s">
        <v>41</v>
      </c>
      <c r="F10" s="41" t="s">
        <v>42</v>
      </c>
      <c r="G10" s="42">
        <v>4508700</v>
      </c>
      <c r="H10" s="42"/>
      <c r="I10" s="42"/>
      <c r="J10" s="42"/>
      <c r="K10" s="42"/>
      <c r="L10" s="42"/>
      <c r="M10" s="42"/>
      <c r="N10" s="42"/>
      <c r="O10" s="42">
        <v>4508700</v>
      </c>
      <c r="P10" s="40" t="s">
        <v>40</v>
      </c>
      <c r="Q10" s="42">
        <v>4508700</v>
      </c>
      <c r="R10" s="42"/>
      <c r="S10" s="42">
        <v>4508700</v>
      </c>
      <c r="T10" s="42"/>
      <c r="U10" s="42"/>
      <c r="V10" s="42"/>
      <c r="W10" s="42"/>
      <c r="X10" s="42"/>
      <c r="Y10" s="43" t="s">
        <v>43</v>
      </c>
      <c r="Z10" s="44">
        <v>44658</v>
      </c>
      <c r="AA10" s="39"/>
      <c r="AB10" s="39"/>
    </row>
    <row r="11" spans="1:28" x14ac:dyDescent="0.25">
      <c r="A11" s="38">
        <v>24</v>
      </c>
      <c r="B11" s="39" t="s">
        <v>38</v>
      </c>
      <c r="C11" s="40" t="s">
        <v>39</v>
      </c>
      <c r="D11" s="40" t="s">
        <v>44</v>
      </c>
      <c r="E11" s="41" t="s">
        <v>45</v>
      </c>
      <c r="F11" s="41" t="s">
        <v>42</v>
      </c>
      <c r="G11" s="42">
        <v>216994</v>
      </c>
      <c r="H11" s="42"/>
      <c r="I11" s="42"/>
      <c r="J11" s="42"/>
      <c r="K11" s="42"/>
      <c r="L11" s="42"/>
      <c r="M11" s="42"/>
      <c r="N11" s="42"/>
      <c r="O11" s="42">
        <v>216994</v>
      </c>
      <c r="P11" s="40" t="s">
        <v>44</v>
      </c>
      <c r="Q11" s="42">
        <v>216994</v>
      </c>
      <c r="R11" s="42"/>
      <c r="S11" s="42"/>
      <c r="T11" s="42"/>
      <c r="U11" s="42"/>
      <c r="V11" s="42">
        <v>216994</v>
      </c>
      <c r="W11" s="42"/>
      <c r="X11" s="42"/>
      <c r="Y11" s="43" t="s">
        <v>46</v>
      </c>
      <c r="Z11" s="44" t="s">
        <v>46</v>
      </c>
      <c r="AA11" s="39"/>
      <c r="AB11" s="39"/>
    </row>
    <row r="12" spans="1:28" ht="50.25" customHeight="1" x14ac:dyDescent="0.25">
      <c r="A12" s="38">
        <v>4</v>
      </c>
      <c r="B12" s="39" t="s">
        <v>38</v>
      </c>
      <c r="C12" s="40" t="s">
        <v>39</v>
      </c>
      <c r="D12" s="40" t="s">
        <v>47</v>
      </c>
      <c r="E12" s="41" t="s">
        <v>48</v>
      </c>
      <c r="F12" s="41" t="s">
        <v>42</v>
      </c>
      <c r="G12" s="42">
        <v>524456700</v>
      </c>
      <c r="H12" s="42"/>
      <c r="I12" s="42"/>
      <c r="J12" s="42"/>
      <c r="K12" s="42"/>
      <c r="L12" s="42"/>
      <c r="M12" s="42"/>
      <c r="N12" s="42"/>
      <c r="O12" s="42">
        <v>10771812</v>
      </c>
      <c r="P12" s="40" t="s">
        <v>47</v>
      </c>
      <c r="Q12" s="42">
        <v>524456700</v>
      </c>
      <c r="R12" s="42"/>
      <c r="S12" s="42"/>
      <c r="T12" s="42">
        <v>10771812</v>
      </c>
      <c r="U12" s="42"/>
      <c r="V12" s="42"/>
      <c r="W12" s="42"/>
      <c r="X12" s="42"/>
      <c r="Y12" s="43" t="s">
        <v>49</v>
      </c>
      <c r="Z12" s="44" t="s">
        <v>50</v>
      </c>
      <c r="AA12" s="39"/>
      <c r="AB12" s="45" t="s">
        <v>51</v>
      </c>
    </row>
    <row r="13" spans="1:28" ht="45" x14ac:dyDescent="0.25">
      <c r="A13" s="38">
        <v>19</v>
      </c>
      <c r="B13" s="39" t="s">
        <v>38</v>
      </c>
      <c r="C13" s="40" t="s">
        <v>39</v>
      </c>
      <c r="D13" s="40" t="s">
        <v>52</v>
      </c>
      <c r="E13" s="41" t="s">
        <v>53</v>
      </c>
      <c r="F13" s="41" t="s">
        <v>42</v>
      </c>
      <c r="G13" s="42">
        <v>16830227</v>
      </c>
      <c r="H13" s="42"/>
      <c r="I13" s="42"/>
      <c r="J13" s="42"/>
      <c r="K13" s="42"/>
      <c r="L13" s="42"/>
      <c r="M13" s="42"/>
      <c r="N13" s="42"/>
      <c r="O13" s="42">
        <v>16830227</v>
      </c>
      <c r="P13" s="40" t="s">
        <v>52</v>
      </c>
      <c r="Q13" s="42">
        <v>16830227</v>
      </c>
      <c r="R13" s="42"/>
      <c r="S13" s="42">
        <v>16520827</v>
      </c>
      <c r="T13" s="42"/>
      <c r="U13" s="42"/>
      <c r="V13" s="42"/>
      <c r="W13" s="42"/>
      <c r="X13" s="42">
        <v>309400</v>
      </c>
      <c r="Y13" s="43" t="s">
        <v>54</v>
      </c>
      <c r="Z13" s="44" t="s">
        <v>55</v>
      </c>
      <c r="AA13" s="39"/>
      <c r="AB13" s="39"/>
    </row>
    <row r="14" spans="1:28" x14ac:dyDescent="0.25">
      <c r="A14" s="38">
        <v>28</v>
      </c>
      <c r="B14" s="39" t="s">
        <v>38</v>
      </c>
      <c r="C14" s="40" t="s">
        <v>56</v>
      </c>
      <c r="D14" s="40" t="s">
        <v>57</v>
      </c>
      <c r="E14" s="41" t="s">
        <v>58</v>
      </c>
      <c r="F14" s="41" t="s">
        <v>59</v>
      </c>
      <c r="G14" s="42">
        <v>7784700</v>
      </c>
      <c r="H14" s="42"/>
      <c r="I14" s="42"/>
      <c r="J14" s="42"/>
      <c r="K14" s="42"/>
      <c r="L14" s="42"/>
      <c r="M14" s="42"/>
      <c r="N14" s="42"/>
      <c r="O14" s="42">
        <v>446208</v>
      </c>
      <c r="P14" s="46" t="s">
        <v>57</v>
      </c>
      <c r="Q14" s="42">
        <v>7784700</v>
      </c>
      <c r="R14" s="42"/>
      <c r="S14" s="42"/>
      <c r="T14" s="42">
        <v>446208</v>
      </c>
      <c r="U14" s="42"/>
      <c r="V14" s="42"/>
      <c r="W14" s="42"/>
      <c r="X14" s="42"/>
      <c r="Y14" s="43" t="s">
        <v>60</v>
      </c>
      <c r="Z14" s="44" t="s">
        <v>61</v>
      </c>
      <c r="AA14" s="39"/>
      <c r="AB14" s="39" t="s">
        <v>62</v>
      </c>
    </row>
    <row r="15" spans="1:28" x14ac:dyDescent="0.25">
      <c r="A15" s="38">
        <v>13</v>
      </c>
      <c r="B15" s="39" t="s">
        <v>38</v>
      </c>
      <c r="C15" s="40" t="s">
        <v>56</v>
      </c>
      <c r="D15" s="40" t="s">
        <v>63</v>
      </c>
      <c r="E15" s="41" t="s">
        <v>64</v>
      </c>
      <c r="F15" s="41" t="s">
        <v>65</v>
      </c>
      <c r="G15" s="42">
        <v>1272464</v>
      </c>
      <c r="H15" s="42"/>
      <c r="I15" s="42"/>
      <c r="J15" s="42"/>
      <c r="K15" s="42"/>
      <c r="L15" s="42"/>
      <c r="M15" s="42"/>
      <c r="N15" s="42"/>
      <c r="O15" s="42">
        <v>1240093</v>
      </c>
      <c r="P15" s="40" t="s">
        <v>63</v>
      </c>
      <c r="Q15" s="42">
        <v>1272464</v>
      </c>
      <c r="R15" s="42"/>
      <c r="S15" s="42">
        <v>1240093</v>
      </c>
      <c r="T15" s="42"/>
      <c r="U15" s="42"/>
      <c r="V15" s="42"/>
      <c r="W15" s="42"/>
      <c r="X15" s="42"/>
      <c r="Y15" s="43" t="s">
        <v>66</v>
      </c>
      <c r="Z15" s="44">
        <v>44169</v>
      </c>
      <c r="AA15" s="39"/>
      <c r="AB15" s="39"/>
    </row>
    <row r="16" spans="1:28" x14ac:dyDescent="0.25">
      <c r="A16" s="38">
        <v>3</v>
      </c>
      <c r="B16" s="39" t="s">
        <v>38</v>
      </c>
      <c r="C16" s="40" t="s">
        <v>56</v>
      </c>
      <c r="D16" s="40" t="s">
        <v>67</v>
      </c>
      <c r="E16" s="41" t="s">
        <v>68</v>
      </c>
      <c r="F16" s="41" t="s">
        <v>69</v>
      </c>
      <c r="G16" s="42">
        <v>442287880</v>
      </c>
      <c r="H16" s="42"/>
      <c r="I16" s="42"/>
      <c r="J16" s="42"/>
      <c r="K16" s="42"/>
      <c r="L16" s="42"/>
      <c r="M16" s="42"/>
      <c r="N16" s="42"/>
      <c r="O16" s="42">
        <v>199031995</v>
      </c>
      <c r="P16" s="40" t="s">
        <v>67</v>
      </c>
      <c r="Q16" s="42">
        <v>442287880</v>
      </c>
      <c r="R16" s="42"/>
      <c r="S16" s="42"/>
      <c r="T16" s="42">
        <v>199031995</v>
      </c>
      <c r="U16" s="42"/>
      <c r="V16" s="42"/>
      <c r="W16" s="42"/>
      <c r="X16" s="42"/>
      <c r="Y16" s="43" t="s">
        <v>70</v>
      </c>
      <c r="Z16" s="44">
        <v>43903</v>
      </c>
      <c r="AA16" s="39"/>
      <c r="AB16" s="39" t="s">
        <v>71</v>
      </c>
    </row>
    <row r="17" spans="1:28" x14ac:dyDescent="0.25">
      <c r="A17" s="38">
        <v>10</v>
      </c>
      <c r="B17" s="39" t="s">
        <v>38</v>
      </c>
      <c r="C17" s="40" t="s">
        <v>56</v>
      </c>
      <c r="D17" s="40" t="s">
        <v>72</v>
      </c>
      <c r="E17" s="41" t="s">
        <v>68</v>
      </c>
      <c r="F17" s="41" t="s">
        <v>69</v>
      </c>
      <c r="G17" s="42">
        <v>25696580</v>
      </c>
      <c r="H17" s="42"/>
      <c r="I17" s="42"/>
      <c r="J17" s="42"/>
      <c r="K17" s="42"/>
      <c r="L17" s="42"/>
      <c r="M17" s="42"/>
      <c r="N17" s="42"/>
      <c r="O17" s="42">
        <v>25696580</v>
      </c>
      <c r="P17" s="40" t="s">
        <v>72</v>
      </c>
      <c r="Q17" s="42">
        <v>25696580</v>
      </c>
      <c r="R17" s="42"/>
      <c r="S17" s="42"/>
      <c r="T17" s="42">
        <v>25696580</v>
      </c>
      <c r="U17" s="42"/>
      <c r="V17" s="42"/>
      <c r="W17" s="42"/>
      <c r="X17" s="42"/>
      <c r="Y17" s="43" t="s">
        <v>73</v>
      </c>
      <c r="Z17" s="44">
        <v>44299</v>
      </c>
      <c r="AA17" s="39"/>
      <c r="AB17" s="39" t="s">
        <v>71</v>
      </c>
    </row>
    <row r="18" spans="1:28" x14ac:dyDescent="0.25">
      <c r="A18" s="38">
        <v>8</v>
      </c>
      <c r="B18" s="39" t="s">
        <v>38</v>
      </c>
      <c r="C18" s="40" t="s">
        <v>56</v>
      </c>
      <c r="D18" s="40" t="s">
        <v>74</v>
      </c>
      <c r="E18" s="41" t="s">
        <v>75</v>
      </c>
      <c r="F18" s="41" t="s">
        <v>76</v>
      </c>
      <c r="G18" s="42">
        <v>23910000</v>
      </c>
      <c r="H18" s="42"/>
      <c r="I18" s="42"/>
      <c r="J18" s="42"/>
      <c r="K18" s="42"/>
      <c r="L18" s="42"/>
      <c r="M18" s="42"/>
      <c r="N18" s="42"/>
      <c r="O18" s="42">
        <v>23910000</v>
      </c>
      <c r="P18" s="40" t="s">
        <v>74</v>
      </c>
      <c r="Q18" s="42">
        <v>23910000</v>
      </c>
      <c r="R18" s="42"/>
      <c r="S18" s="42">
        <v>23910000</v>
      </c>
      <c r="T18" s="42"/>
      <c r="U18" s="42"/>
      <c r="V18" s="42"/>
      <c r="W18" s="42"/>
      <c r="X18" s="42"/>
      <c r="Y18" s="43" t="s">
        <v>77</v>
      </c>
      <c r="Z18" s="44">
        <v>44232</v>
      </c>
      <c r="AA18" s="39"/>
      <c r="AB18" s="39"/>
    </row>
    <row r="19" spans="1:28" x14ac:dyDescent="0.25">
      <c r="A19" s="38">
        <v>9</v>
      </c>
      <c r="B19" s="39" t="s">
        <v>38</v>
      </c>
      <c r="C19" s="40" t="s">
        <v>56</v>
      </c>
      <c r="D19" s="40" t="s">
        <v>78</v>
      </c>
      <c r="E19" s="41" t="s">
        <v>75</v>
      </c>
      <c r="F19" s="41" t="s">
        <v>76</v>
      </c>
      <c r="G19" s="42">
        <v>24458864</v>
      </c>
      <c r="H19" s="42"/>
      <c r="I19" s="42"/>
      <c r="J19" s="42"/>
      <c r="K19" s="42"/>
      <c r="L19" s="42"/>
      <c r="M19" s="42"/>
      <c r="N19" s="42"/>
      <c r="O19" s="42">
        <v>24458864</v>
      </c>
      <c r="P19" s="40" t="s">
        <v>78</v>
      </c>
      <c r="Q19" s="42">
        <v>24458864</v>
      </c>
      <c r="R19" s="42"/>
      <c r="S19" s="42">
        <v>24458864</v>
      </c>
      <c r="T19" s="42"/>
      <c r="U19" s="42"/>
      <c r="V19" s="42"/>
      <c r="W19" s="42"/>
      <c r="X19" s="42"/>
      <c r="Y19" s="43" t="s">
        <v>73</v>
      </c>
      <c r="Z19" s="44">
        <v>44299</v>
      </c>
      <c r="AA19" s="39"/>
      <c r="AB19" s="39"/>
    </row>
    <row r="20" spans="1:28" x14ac:dyDescent="0.25">
      <c r="A20" s="38">
        <v>2</v>
      </c>
      <c r="B20" s="39" t="s">
        <v>38</v>
      </c>
      <c r="C20" s="40" t="s">
        <v>56</v>
      </c>
      <c r="D20" s="40" t="s">
        <v>79</v>
      </c>
      <c r="E20" s="41" t="s">
        <v>80</v>
      </c>
      <c r="F20" s="41" t="s">
        <v>81</v>
      </c>
      <c r="G20" s="42">
        <v>5874000</v>
      </c>
      <c r="H20" s="42"/>
      <c r="I20" s="42"/>
      <c r="J20" s="42"/>
      <c r="K20" s="42"/>
      <c r="L20" s="42"/>
      <c r="M20" s="42"/>
      <c r="N20" s="42"/>
      <c r="O20" s="42">
        <v>126500</v>
      </c>
      <c r="P20" s="40" t="s">
        <v>79</v>
      </c>
      <c r="Q20" s="42">
        <v>5874000</v>
      </c>
      <c r="R20" s="42"/>
      <c r="S20" s="42"/>
      <c r="T20" s="42"/>
      <c r="U20" s="42"/>
      <c r="V20" s="42"/>
      <c r="W20" s="42"/>
      <c r="X20" s="42">
        <v>126500</v>
      </c>
      <c r="Y20" s="43" t="s">
        <v>46</v>
      </c>
      <c r="Z20" s="44" t="s">
        <v>46</v>
      </c>
      <c r="AA20" s="39"/>
      <c r="AB20" s="39"/>
    </row>
    <row r="21" spans="1:28" x14ac:dyDescent="0.25">
      <c r="A21" s="38">
        <v>6</v>
      </c>
      <c r="B21" s="39" t="s">
        <v>38</v>
      </c>
      <c r="C21" s="40" t="s">
        <v>56</v>
      </c>
      <c r="D21" s="40" t="s">
        <v>82</v>
      </c>
      <c r="E21" s="41" t="s">
        <v>83</v>
      </c>
      <c r="F21" s="41" t="s">
        <v>84</v>
      </c>
      <c r="G21" s="42">
        <v>2657485</v>
      </c>
      <c r="H21" s="42"/>
      <c r="I21" s="42"/>
      <c r="J21" s="42"/>
      <c r="K21" s="42"/>
      <c r="L21" s="42"/>
      <c r="M21" s="42"/>
      <c r="N21" s="42"/>
      <c r="O21" s="42">
        <v>2657485</v>
      </c>
      <c r="P21" s="40" t="s">
        <v>82</v>
      </c>
      <c r="Q21" s="42">
        <v>2657485</v>
      </c>
      <c r="R21" s="42"/>
      <c r="S21" s="42">
        <v>2657485</v>
      </c>
      <c r="T21" s="42"/>
      <c r="U21" s="42"/>
      <c r="V21" s="42"/>
      <c r="W21" s="42"/>
      <c r="X21" s="42"/>
      <c r="Y21" s="43" t="s">
        <v>73</v>
      </c>
      <c r="Z21" s="44">
        <v>44299</v>
      </c>
      <c r="AA21" s="39"/>
      <c r="AB21" s="39"/>
    </row>
    <row r="22" spans="1:28" x14ac:dyDescent="0.25">
      <c r="A22" s="38">
        <v>7</v>
      </c>
      <c r="B22" s="39" t="s">
        <v>38</v>
      </c>
      <c r="C22" s="40" t="s">
        <v>56</v>
      </c>
      <c r="D22" s="40" t="s">
        <v>85</v>
      </c>
      <c r="E22" s="41" t="s">
        <v>86</v>
      </c>
      <c r="F22" s="41" t="s">
        <v>87</v>
      </c>
      <c r="G22" s="42">
        <v>2744295</v>
      </c>
      <c r="H22" s="42"/>
      <c r="I22" s="42"/>
      <c r="J22" s="42"/>
      <c r="K22" s="42"/>
      <c r="L22" s="42"/>
      <c r="M22" s="42"/>
      <c r="N22" s="42"/>
      <c r="O22" s="42">
        <v>2744295</v>
      </c>
      <c r="P22" s="40" t="s">
        <v>85</v>
      </c>
      <c r="Q22" s="42">
        <v>2744295</v>
      </c>
      <c r="R22" s="42"/>
      <c r="S22" s="42">
        <v>2744295</v>
      </c>
      <c r="T22" s="42"/>
      <c r="U22" s="42"/>
      <c r="V22" s="42"/>
      <c r="W22" s="42"/>
      <c r="X22" s="42"/>
      <c r="Y22" s="43" t="s">
        <v>88</v>
      </c>
      <c r="Z22" s="44">
        <v>44295</v>
      </c>
      <c r="AA22" s="39"/>
      <c r="AB22" s="39"/>
    </row>
    <row r="23" spans="1:28" x14ac:dyDescent="0.25">
      <c r="A23" s="38">
        <v>11</v>
      </c>
      <c r="B23" s="39" t="s">
        <v>38</v>
      </c>
      <c r="C23" s="40" t="s">
        <v>56</v>
      </c>
      <c r="D23" s="40" t="s">
        <v>89</v>
      </c>
      <c r="E23" s="41" t="s">
        <v>90</v>
      </c>
      <c r="F23" s="41" t="s">
        <v>91</v>
      </c>
      <c r="G23" s="42">
        <v>217000</v>
      </c>
      <c r="H23" s="42"/>
      <c r="I23" s="42"/>
      <c r="J23" s="42"/>
      <c r="K23" s="42"/>
      <c r="L23" s="42"/>
      <c r="M23" s="42"/>
      <c r="N23" s="42"/>
      <c r="O23" s="42">
        <v>217000</v>
      </c>
      <c r="P23" s="40" t="s">
        <v>89</v>
      </c>
      <c r="Q23" s="42">
        <v>217000</v>
      </c>
      <c r="R23" s="42"/>
      <c r="S23" s="42"/>
      <c r="T23" s="42"/>
      <c r="U23" s="42"/>
      <c r="V23" s="42"/>
      <c r="W23" s="42">
        <v>217000</v>
      </c>
      <c r="X23" s="42"/>
      <c r="Y23" s="43" t="s">
        <v>46</v>
      </c>
      <c r="Z23" s="44" t="s">
        <v>46</v>
      </c>
      <c r="AA23" s="39"/>
      <c r="AB23" s="39"/>
    </row>
    <row r="24" spans="1:28" x14ac:dyDescent="0.25">
      <c r="A24" s="38">
        <v>5</v>
      </c>
      <c r="B24" s="39" t="s">
        <v>38</v>
      </c>
      <c r="C24" s="40" t="s">
        <v>56</v>
      </c>
      <c r="D24" s="40" t="s">
        <v>92</v>
      </c>
      <c r="E24" s="41" t="s">
        <v>93</v>
      </c>
      <c r="F24" s="41" t="s">
        <v>91</v>
      </c>
      <c r="G24" s="42">
        <v>99100</v>
      </c>
      <c r="H24" s="42"/>
      <c r="I24" s="42"/>
      <c r="J24" s="42"/>
      <c r="K24" s="42"/>
      <c r="L24" s="42"/>
      <c r="M24" s="42"/>
      <c r="N24" s="42"/>
      <c r="O24" s="42">
        <v>99100</v>
      </c>
      <c r="P24" s="40" t="s">
        <v>92</v>
      </c>
      <c r="Q24" s="42">
        <v>99100</v>
      </c>
      <c r="R24" s="42"/>
      <c r="S24" s="42">
        <v>99100</v>
      </c>
      <c r="T24" s="42"/>
      <c r="U24" s="42"/>
      <c r="V24" s="42"/>
      <c r="W24" s="42"/>
      <c r="X24" s="42"/>
      <c r="Y24" s="43" t="s">
        <v>94</v>
      </c>
      <c r="Z24" s="44">
        <v>44323</v>
      </c>
      <c r="AA24" s="39"/>
      <c r="AB24" s="39"/>
    </row>
    <row r="25" spans="1:28" x14ac:dyDescent="0.25">
      <c r="A25" s="38">
        <v>20</v>
      </c>
      <c r="B25" s="39" t="s">
        <v>38</v>
      </c>
      <c r="C25" s="40" t="s">
        <v>56</v>
      </c>
      <c r="D25" s="40" t="s">
        <v>95</v>
      </c>
      <c r="E25" s="41" t="s">
        <v>96</v>
      </c>
      <c r="F25" s="41" t="s">
        <v>97</v>
      </c>
      <c r="G25" s="42">
        <v>28219567</v>
      </c>
      <c r="H25" s="42"/>
      <c r="I25" s="42"/>
      <c r="J25" s="42"/>
      <c r="K25" s="42"/>
      <c r="L25" s="42"/>
      <c r="M25" s="42"/>
      <c r="N25" s="42"/>
      <c r="O25" s="42">
        <v>10157460</v>
      </c>
      <c r="P25" s="40" t="s">
        <v>95</v>
      </c>
      <c r="Q25" s="42">
        <v>28219567</v>
      </c>
      <c r="R25" s="42"/>
      <c r="S25" s="42">
        <v>8158960</v>
      </c>
      <c r="T25" s="42"/>
      <c r="U25" s="42">
        <v>408500</v>
      </c>
      <c r="V25" s="42"/>
      <c r="W25" s="42"/>
      <c r="X25" s="42">
        <v>1590000</v>
      </c>
      <c r="Y25" s="43" t="s">
        <v>98</v>
      </c>
      <c r="Z25" s="44">
        <v>44385</v>
      </c>
      <c r="AA25" s="39"/>
      <c r="AB25" s="39"/>
    </row>
    <row r="26" spans="1:28" x14ac:dyDescent="0.25">
      <c r="A26" s="38">
        <v>16</v>
      </c>
      <c r="B26" s="39" t="s">
        <v>38</v>
      </c>
      <c r="C26" s="40" t="s">
        <v>56</v>
      </c>
      <c r="D26" s="40" t="s">
        <v>99</v>
      </c>
      <c r="E26" s="41" t="s">
        <v>100</v>
      </c>
      <c r="F26" s="41" t="s">
        <v>101</v>
      </c>
      <c r="G26" s="42">
        <v>9903147</v>
      </c>
      <c r="H26" s="42"/>
      <c r="I26" s="42"/>
      <c r="J26" s="42"/>
      <c r="K26" s="42"/>
      <c r="L26" s="42"/>
      <c r="M26" s="42"/>
      <c r="N26" s="42"/>
      <c r="O26" s="42">
        <v>9903147</v>
      </c>
      <c r="P26" s="40" t="s">
        <v>99</v>
      </c>
      <c r="Q26" s="42">
        <v>9903147</v>
      </c>
      <c r="R26" s="42"/>
      <c r="S26" s="42">
        <v>9903147</v>
      </c>
      <c r="T26" s="42"/>
      <c r="U26" s="42"/>
      <c r="V26" s="42"/>
      <c r="W26" s="42"/>
      <c r="X26" s="42"/>
      <c r="Y26" s="43" t="s">
        <v>98</v>
      </c>
      <c r="Z26" s="44">
        <v>44385</v>
      </c>
      <c r="AA26" s="39"/>
      <c r="AB26" s="39"/>
    </row>
    <row r="27" spans="1:28" x14ac:dyDescent="0.25">
      <c r="A27" s="38">
        <v>33</v>
      </c>
      <c r="B27" s="39" t="s">
        <v>38</v>
      </c>
      <c r="C27" s="40" t="s">
        <v>56</v>
      </c>
      <c r="D27" s="40" t="s">
        <v>102</v>
      </c>
      <c r="E27" s="41" t="s">
        <v>103</v>
      </c>
      <c r="F27" s="41" t="s">
        <v>104</v>
      </c>
      <c r="G27" s="42">
        <v>926200</v>
      </c>
      <c r="H27" s="42"/>
      <c r="I27" s="42"/>
      <c r="J27" s="42"/>
      <c r="K27" s="42"/>
      <c r="L27" s="42"/>
      <c r="M27" s="42"/>
      <c r="N27" s="42"/>
      <c r="O27" s="42">
        <v>926200</v>
      </c>
      <c r="P27" s="46" t="s">
        <v>102</v>
      </c>
      <c r="Q27" s="42">
        <v>926200</v>
      </c>
      <c r="R27" s="42"/>
      <c r="S27" s="42"/>
      <c r="T27" s="42">
        <v>926200</v>
      </c>
      <c r="U27" s="42"/>
      <c r="V27" s="42"/>
      <c r="W27" s="42"/>
      <c r="X27" s="42"/>
      <c r="Y27" s="43" t="s">
        <v>105</v>
      </c>
      <c r="Z27" s="44">
        <v>44265</v>
      </c>
      <c r="AA27" s="39"/>
      <c r="AB27" s="39" t="s">
        <v>106</v>
      </c>
    </row>
    <row r="28" spans="1:28" x14ac:dyDescent="0.25">
      <c r="A28" s="38">
        <v>31</v>
      </c>
      <c r="B28" s="39" t="s">
        <v>38</v>
      </c>
      <c r="C28" s="40" t="s">
        <v>56</v>
      </c>
      <c r="D28" s="40" t="s">
        <v>107</v>
      </c>
      <c r="E28" s="41" t="s">
        <v>108</v>
      </c>
      <c r="F28" s="41" t="s">
        <v>109</v>
      </c>
      <c r="G28" s="42">
        <v>90400</v>
      </c>
      <c r="H28" s="42"/>
      <c r="I28" s="42"/>
      <c r="J28" s="42"/>
      <c r="K28" s="42"/>
      <c r="L28" s="42"/>
      <c r="M28" s="42"/>
      <c r="N28" s="42"/>
      <c r="O28" s="42">
        <v>90400</v>
      </c>
      <c r="P28" s="46" t="s">
        <v>107</v>
      </c>
      <c r="Q28" s="42">
        <v>90400</v>
      </c>
      <c r="R28" s="42"/>
      <c r="S28" s="42"/>
      <c r="T28" s="42">
        <v>90400</v>
      </c>
      <c r="U28" s="42"/>
      <c r="V28" s="42"/>
      <c r="W28" s="42"/>
      <c r="X28" s="42"/>
      <c r="Y28" s="43" t="s">
        <v>105</v>
      </c>
      <c r="Z28" s="44">
        <v>44265</v>
      </c>
      <c r="AA28" s="39"/>
      <c r="AB28" s="39" t="s">
        <v>106</v>
      </c>
    </row>
    <row r="29" spans="1:28" x14ac:dyDescent="0.25">
      <c r="A29" s="38">
        <v>27</v>
      </c>
      <c r="B29" s="39" t="s">
        <v>38</v>
      </c>
      <c r="C29" s="40" t="s">
        <v>56</v>
      </c>
      <c r="D29" s="40" t="s">
        <v>110</v>
      </c>
      <c r="E29" s="41" t="s">
        <v>111</v>
      </c>
      <c r="F29" s="41" t="s">
        <v>109</v>
      </c>
      <c r="G29" s="42">
        <v>235300</v>
      </c>
      <c r="H29" s="42"/>
      <c r="I29" s="42"/>
      <c r="J29" s="42"/>
      <c r="K29" s="42"/>
      <c r="L29" s="42"/>
      <c r="M29" s="42"/>
      <c r="N29" s="42"/>
      <c r="O29" s="42">
        <v>235300</v>
      </c>
      <c r="P29" s="40" t="s">
        <v>110</v>
      </c>
      <c r="Q29" s="42">
        <v>235300</v>
      </c>
      <c r="R29" s="42"/>
      <c r="S29" s="42"/>
      <c r="T29" s="42">
        <v>235300</v>
      </c>
      <c r="U29" s="42"/>
      <c r="V29" s="42"/>
      <c r="W29" s="42"/>
      <c r="X29" s="42"/>
      <c r="Y29" s="43" t="s">
        <v>46</v>
      </c>
      <c r="Z29" s="44" t="s">
        <v>46</v>
      </c>
      <c r="AA29" s="39"/>
      <c r="AB29" s="39" t="s">
        <v>106</v>
      </c>
    </row>
    <row r="30" spans="1:28" x14ac:dyDescent="0.25">
      <c r="A30" s="38">
        <v>38</v>
      </c>
      <c r="B30" s="39" t="s">
        <v>38</v>
      </c>
      <c r="C30" s="40" t="s">
        <v>56</v>
      </c>
      <c r="D30" s="40" t="s">
        <v>112</v>
      </c>
      <c r="E30" s="41" t="s">
        <v>113</v>
      </c>
      <c r="F30" s="41" t="s">
        <v>109</v>
      </c>
      <c r="G30" s="42">
        <v>28959310</v>
      </c>
      <c r="H30" s="42"/>
      <c r="I30" s="42"/>
      <c r="J30" s="42"/>
      <c r="K30" s="42"/>
      <c r="L30" s="42"/>
      <c r="M30" s="42"/>
      <c r="N30" s="42"/>
      <c r="O30" s="42">
        <v>28959310</v>
      </c>
      <c r="P30" s="46" t="s">
        <v>112</v>
      </c>
      <c r="Q30" s="42">
        <v>28959310</v>
      </c>
      <c r="R30" s="42"/>
      <c r="S30" s="42"/>
      <c r="T30" s="42">
        <v>28959310</v>
      </c>
      <c r="U30" s="42"/>
      <c r="V30" s="42"/>
      <c r="W30" s="42"/>
      <c r="X30" s="42"/>
      <c r="Y30" s="43" t="s">
        <v>105</v>
      </c>
      <c r="Z30" s="44">
        <v>44265</v>
      </c>
      <c r="AA30" s="39"/>
      <c r="AB30" s="39" t="s">
        <v>106</v>
      </c>
    </row>
    <row r="31" spans="1:28" x14ac:dyDescent="0.25">
      <c r="A31" s="38">
        <v>39</v>
      </c>
      <c r="B31" s="39" t="s">
        <v>38</v>
      </c>
      <c r="C31" s="40" t="s">
        <v>56</v>
      </c>
      <c r="D31" s="40" t="s">
        <v>114</v>
      </c>
      <c r="E31" s="41" t="s">
        <v>115</v>
      </c>
      <c r="F31" s="41" t="s">
        <v>104</v>
      </c>
      <c r="G31" s="42">
        <v>33245583</v>
      </c>
      <c r="H31" s="42"/>
      <c r="I31" s="42"/>
      <c r="J31" s="42"/>
      <c r="K31" s="42"/>
      <c r="L31" s="42"/>
      <c r="M31" s="42"/>
      <c r="N31" s="42"/>
      <c r="O31" s="42">
        <v>33245583</v>
      </c>
      <c r="P31" s="46" t="s">
        <v>114</v>
      </c>
      <c r="Q31" s="42">
        <v>33245583</v>
      </c>
      <c r="R31" s="42"/>
      <c r="S31" s="42"/>
      <c r="T31" s="42">
        <v>33245583</v>
      </c>
      <c r="U31" s="42"/>
      <c r="V31" s="42"/>
      <c r="W31" s="42"/>
      <c r="X31" s="42"/>
      <c r="Y31" s="43" t="s">
        <v>105</v>
      </c>
      <c r="Z31" s="44">
        <v>44265</v>
      </c>
      <c r="AA31" s="39"/>
      <c r="AB31" s="39" t="s">
        <v>106</v>
      </c>
    </row>
    <row r="32" spans="1:28" x14ac:dyDescent="0.25">
      <c r="A32" s="38">
        <v>32</v>
      </c>
      <c r="B32" s="39" t="s">
        <v>38</v>
      </c>
      <c r="C32" s="40" t="s">
        <v>56</v>
      </c>
      <c r="D32" s="40" t="s">
        <v>116</v>
      </c>
      <c r="E32" s="41" t="s">
        <v>115</v>
      </c>
      <c r="F32" s="41" t="s">
        <v>117</v>
      </c>
      <c r="G32" s="42">
        <v>286900</v>
      </c>
      <c r="H32" s="42"/>
      <c r="I32" s="42"/>
      <c r="J32" s="42"/>
      <c r="K32" s="42"/>
      <c r="L32" s="42"/>
      <c r="M32" s="42"/>
      <c r="N32" s="42"/>
      <c r="O32" s="42">
        <v>286900</v>
      </c>
      <c r="P32" s="46" t="s">
        <v>116</v>
      </c>
      <c r="Q32" s="42">
        <v>286900</v>
      </c>
      <c r="R32" s="42"/>
      <c r="S32" s="42"/>
      <c r="T32" s="42">
        <v>286900</v>
      </c>
      <c r="U32" s="42"/>
      <c r="V32" s="42"/>
      <c r="W32" s="42"/>
      <c r="X32" s="42"/>
      <c r="Y32" s="43" t="s">
        <v>105</v>
      </c>
      <c r="Z32" s="44">
        <v>44265</v>
      </c>
      <c r="AA32" s="39"/>
      <c r="AB32" s="39" t="s">
        <v>106</v>
      </c>
    </row>
    <row r="33" spans="1:28" x14ac:dyDescent="0.25">
      <c r="A33" s="38">
        <v>30</v>
      </c>
      <c r="B33" s="39" t="s">
        <v>38</v>
      </c>
      <c r="C33" s="40" t="s">
        <v>56</v>
      </c>
      <c r="D33" s="40" t="s">
        <v>118</v>
      </c>
      <c r="E33" s="41" t="s">
        <v>119</v>
      </c>
      <c r="F33" s="41" t="s">
        <v>117</v>
      </c>
      <c r="G33" s="42">
        <v>90400</v>
      </c>
      <c r="H33" s="42"/>
      <c r="I33" s="42"/>
      <c r="J33" s="42"/>
      <c r="K33" s="42"/>
      <c r="L33" s="42"/>
      <c r="M33" s="42"/>
      <c r="N33" s="42"/>
      <c r="O33" s="42">
        <v>90400</v>
      </c>
      <c r="P33" s="46" t="s">
        <v>118</v>
      </c>
      <c r="Q33" s="42">
        <v>90400</v>
      </c>
      <c r="R33" s="42"/>
      <c r="S33" s="42"/>
      <c r="T33" s="42">
        <v>90400</v>
      </c>
      <c r="U33" s="42"/>
      <c r="V33" s="42"/>
      <c r="W33" s="42"/>
      <c r="X33" s="42"/>
      <c r="Y33" s="43" t="s">
        <v>105</v>
      </c>
      <c r="Z33" s="44">
        <v>44265</v>
      </c>
      <c r="AA33" s="39"/>
      <c r="AB33" s="39" t="s">
        <v>106</v>
      </c>
    </row>
    <row r="34" spans="1:28" x14ac:dyDescent="0.25">
      <c r="A34" s="38">
        <v>40</v>
      </c>
      <c r="B34" s="39" t="s">
        <v>38</v>
      </c>
      <c r="C34" s="40" t="s">
        <v>56</v>
      </c>
      <c r="D34" s="40" t="s">
        <v>120</v>
      </c>
      <c r="E34" s="41" t="s">
        <v>121</v>
      </c>
      <c r="F34" s="41" t="s">
        <v>117</v>
      </c>
      <c r="G34" s="42">
        <v>50983670</v>
      </c>
      <c r="H34" s="42"/>
      <c r="I34" s="42"/>
      <c r="J34" s="42"/>
      <c r="K34" s="42"/>
      <c r="L34" s="42"/>
      <c r="M34" s="42"/>
      <c r="N34" s="42"/>
      <c r="O34" s="42">
        <v>50983670</v>
      </c>
      <c r="P34" s="46" t="s">
        <v>120</v>
      </c>
      <c r="Q34" s="42">
        <v>50983670</v>
      </c>
      <c r="R34" s="42"/>
      <c r="S34" s="42"/>
      <c r="T34" s="42">
        <v>50983670</v>
      </c>
      <c r="U34" s="42"/>
      <c r="V34" s="42"/>
      <c r="W34" s="42"/>
      <c r="X34" s="42"/>
      <c r="Y34" s="43" t="s">
        <v>122</v>
      </c>
      <c r="Z34" s="44">
        <v>44295</v>
      </c>
      <c r="AA34" s="39"/>
      <c r="AB34" s="39" t="s">
        <v>123</v>
      </c>
    </row>
    <row r="35" spans="1:28" ht="30" x14ac:dyDescent="0.25">
      <c r="A35" s="38">
        <v>37</v>
      </c>
      <c r="B35" s="39" t="s">
        <v>38</v>
      </c>
      <c r="C35" s="40" t="s">
        <v>56</v>
      </c>
      <c r="D35" s="40" t="s">
        <v>124</v>
      </c>
      <c r="E35" s="41" t="s">
        <v>109</v>
      </c>
      <c r="F35" s="41" t="s">
        <v>117</v>
      </c>
      <c r="G35" s="42">
        <v>251166800</v>
      </c>
      <c r="H35" s="42"/>
      <c r="I35" s="42"/>
      <c r="J35" s="42"/>
      <c r="K35" s="42"/>
      <c r="L35" s="42"/>
      <c r="M35" s="42"/>
      <c r="N35" s="42"/>
      <c r="O35" s="42">
        <v>240828992</v>
      </c>
      <c r="P35" s="46" t="s">
        <v>124</v>
      </c>
      <c r="Q35" s="42">
        <v>251166800</v>
      </c>
      <c r="R35" s="42"/>
      <c r="S35" s="42"/>
      <c r="T35" s="42">
        <v>240828992</v>
      </c>
      <c r="U35" s="42"/>
      <c r="V35" s="42"/>
      <c r="W35" s="42"/>
      <c r="X35" s="42"/>
      <c r="Y35" s="43" t="s">
        <v>125</v>
      </c>
      <c r="Z35" s="44" t="s">
        <v>126</v>
      </c>
      <c r="AA35" s="39"/>
      <c r="AB35" s="39" t="s">
        <v>127</v>
      </c>
    </row>
    <row r="36" spans="1:28" x14ac:dyDescent="0.25">
      <c r="A36" s="38">
        <v>23</v>
      </c>
      <c r="B36" s="39" t="s">
        <v>38</v>
      </c>
      <c r="C36" s="40" t="s">
        <v>56</v>
      </c>
      <c r="D36" s="40" t="s">
        <v>128</v>
      </c>
      <c r="E36" s="41" t="s">
        <v>109</v>
      </c>
      <c r="F36" s="41" t="s">
        <v>117</v>
      </c>
      <c r="G36" s="42">
        <v>217000</v>
      </c>
      <c r="H36" s="42"/>
      <c r="I36" s="42"/>
      <c r="J36" s="42"/>
      <c r="K36" s="42"/>
      <c r="L36" s="42"/>
      <c r="M36" s="42"/>
      <c r="N36" s="42"/>
      <c r="O36" s="42">
        <v>217000</v>
      </c>
      <c r="P36" s="40" t="s">
        <v>128</v>
      </c>
      <c r="Q36" s="42">
        <v>217000</v>
      </c>
      <c r="R36" s="42"/>
      <c r="S36" s="42"/>
      <c r="T36" s="42"/>
      <c r="U36" s="42"/>
      <c r="V36" s="42">
        <v>217000</v>
      </c>
      <c r="W36" s="42"/>
      <c r="X36" s="42"/>
      <c r="Y36" s="43" t="s">
        <v>46</v>
      </c>
      <c r="Z36" s="44" t="s">
        <v>46</v>
      </c>
      <c r="AA36" s="39"/>
      <c r="AB36" s="39"/>
    </row>
    <row r="37" spans="1:28" x14ac:dyDescent="0.25">
      <c r="A37" s="38">
        <v>36</v>
      </c>
      <c r="B37" s="39" t="s">
        <v>38</v>
      </c>
      <c r="C37" s="40" t="s">
        <v>56</v>
      </c>
      <c r="D37" s="40" t="s">
        <v>129</v>
      </c>
      <c r="E37" s="41" t="s">
        <v>130</v>
      </c>
      <c r="F37" s="41" t="s">
        <v>131</v>
      </c>
      <c r="G37" s="42">
        <v>15151464</v>
      </c>
      <c r="H37" s="42"/>
      <c r="I37" s="42"/>
      <c r="J37" s="42"/>
      <c r="K37" s="42"/>
      <c r="L37" s="42"/>
      <c r="M37" s="42"/>
      <c r="N37" s="42"/>
      <c r="O37" s="42">
        <v>15151464</v>
      </c>
      <c r="P37" s="46" t="s">
        <v>129</v>
      </c>
      <c r="Q37" s="42">
        <v>15151464</v>
      </c>
      <c r="R37" s="42"/>
      <c r="S37" s="42"/>
      <c r="T37" s="42">
        <v>15151464</v>
      </c>
      <c r="U37" s="42"/>
      <c r="V37" s="42"/>
      <c r="W37" s="42"/>
      <c r="X37" s="42"/>
      <c r="Y37" s="43" t="s">
        <v>105</v>
      </c>
      <c r="Z37" s="44">
        <v>44265</v>
      </c>
      <c r="AA37" s="39"/>
      <c r="AB37" s="39" t="s">
        <v>106</v>
      </c>
    </row>
    <row r="38" spans="1:28" x14ac:dyDescent="0.25">
      <c r="A38" s="38">
        <v>41</v>
      </c>
      <c r="B38" s="39" t="s">
        <v>38</v>
      </c>
      <c r="C38" s="40" t="s">
        <v>56</v>
      </c>
      <c r="D38" s="40" t="s">
        <v>132</v>
      </c>
      <c r="E38" s="41" t="s">
        <v>133</v>
      </c>
      <c r="F38" s="41" t="s">
        <v>131</v>
      </c>
      <c r="G38" s="42">
        <v>56768099</v>
      </c>
      <c r="H38" s="42"/>
      <c r="I38" s="42"/>
      <c r="J38" s="42"/>
      <c r="K38" s="42"/>
      <c r="L38" s="42"/>
      <c r="M38" s="42"/>
      <c r="N38" s="42"/>
      <c r="O38" s="42">
        <v>56768099</v>
      </c>
      <c r="P38" s="46" t="s">
        <v>132</v>
      </c>
      <c r="Q38" s="42">
        <v>56768099</v>
      </c>
      <c r="R38" s="42"/>
      <c r="S38" s="42"/>
      <c r="T38" s="42">
        <v>56589499</v>
      </c>
      <c r="U38" s="42">
        <v>178600</v>
      </c>
      <c r="V38" s="42"/>
      <c r="W38" s="42"/>
      <c r="X38" s="42"/>
      <c r="Y38" s="43" t="s">
        <v>122</v>
      </c>
      <c r="Z38" s="44">
        <v>44295</v>
      </c>
      <c r="AA38" s="39"/>
      <c r="AB38" s="39" t="s">
        <v>123</v>
      </c>
    </row>
    <row r="39" spans="1:28" ht="45" x14ac:dyDescent="0.25">
      <c r="A39" s="38">
        <v>1</v>
      </c>
      <c r="B39" s="39" t="s">
        <v>38</v>
      </c>
      <c r="C39" s="40" t="s">
        <v>56</v>
      </c>
      <c r="D39" s="40" t="s">
        <v>134</v>
      </c>
      <c r="E39" s="41" t="s">
        <v>133</v>
      </c>
      <c r="F39" s="41" t="s">
        <v>131</v>
      </c>
      <c r="G39" s="42">
        <v>657448838</v>
      </c>
      <c r="H39" s="42"/>
      <c r="I39" s="42"/>
      <c r="J39" s="42"/>
      <c r="K39" s="42"/>
      <c r="L39" s="42"/>
      <c r="M39" s="42"/>
      <c r="N39" s="42"/>
      <c r="O39" s="42">
        <v>657448838</v>
      </c>
      <c r="P39" s="46" t="s">
        <v>134</v>
      </c>
      <c r="Q39" s="42">
        <v>657448838</v>
      </c>
      <c r="R39" s="42"/>
      <c r="S39" s="42">
        <v>216769657</v>
      </c>
      <c r="T39" s="42">
        <v>440679181</v>
      </c>
      <c r="U39" s="42"/>
      <c r="V39" s="42"/>
      <c r="W39" s="42"/>
      <c r="X39" s="42"/>
      <c r="Y39" s="43" t="s">
        <v>135</v>
      </c>
      <c r="Z39" s="44" t="s">
        <v>136</v>
      </c>
      <c r="AA39" s="39"/>
      <c r="AB39" s="39" t="s">
        <v>137</v>
      </c>
    </row>
    <row r="40" spans="1:28" x14ac:dyDescent="0.25">
      <c r="A40" s="38">
        <v>21</v>
      </c>
      <c r="B40" s="39" t="s">
        <v>38</v>
      </c>
      <c r="C40" s="40" t="s">
        <v>56</v>
      </c>
      <c r="D40" s="40" t="s">
        <v>138</v>
      </c>
      <c r="E40" s="41" t="s">
        <v>133</v>
      </c>
      <c r="F40" s="41" t="s">
        <v>139</v>
      </c>
      <c r="G40" s="42">
        <v>80800</v>
      </c>
      <c r="H40" s="42"/>
      <c r="I40" s="42"/>
      <c r="J40" s="42"/>
      <c r="K40" s="42"/>
      <c r="L40" s="42"/>
      <c r="M40" s="42"/>
      <c r="N40" s="42"/>
      <c r="O40" s="42">
        <v>80800</v>
      </c>
      <c r="P40" s="40" t="s">
        <v>138</v>
      </c>
      <c r="Q40" s="42">
        <v>80800</v>
      </c>
      <c r="R40" s="42"/>
      <c r="S40" s="42"/>
      <c r="T40" s="42"/>
      <c r="U40" s="42"/>
      <c r="V40" s="42">
        <v>80800</v>
      </c>
      <c r="W40" s="42"/>
      <c r="X40" s="42"/>
      <c r="Y40" s="43" t="s">
        <v>46</v>
      </c>
      <c r="Z40" s="44" t="s">
        <v>46</v>
      </c>
      <c r="AA40" s="39"/>
      <c r="AB40" s="39"/>
    </row>
    <row r="41" spans="1:28" x14ac:dyDescent="0.25">
      <c r="A41" s="38">
        <v>26</v>
      </c>
      <c r="B41" s="39" t="s">
        <v>38</v>
      </c>
      <c r="C41" s="40" t="s">
        <v>39</v>
      </c>
      <c r="D41" s="40" t="s">
        <v>140</v>
      </c>
      <c r="E41" s="41" t="s">
        <v>141</v>
      </c>
      <c r="F41" s="41" t="s">
        <v>142</v>
      </c>
      <c r="G41" s="42">
        <v>24902070</v>
      </c>
      <c r="H41" s="42"/>
      <c r="I41" s="42"/>
      <c r="J41" s="42"/>
      <c r="K41" s="42"/>
      <c r="L41" s="42"/>
      <c r="M41" s="42"/>
      <c r="N41" s="42"/>
      <c r="O41" s="42">
        <v>8880200</v>
      </c>
      <c r="P41" s="40" t="s">
        <v>140</v>
      </c>
      <c r="Q41" s="42">
        <v>24902070</v>
      </c>
      <c r="R41" s="42"/>
      <c r="S41" s="42"/>
      <c r="T41" s="42"/>
      <c r="U41" s="42">
        <v>101300</v>
      </c>
      <c r="V41" s="42"/>
      <c r="W41" s="42"/>
      <c r="X41" s="42">
        <v>8778900</v>
      </c>
      <c r="Y41" s="43"/>
      <c r="Z41" s="44"/>
      <c r="AA41" s="39"/>
      <c r="AB41" s="39"/>
    </row>
    <row r="42" spans="1:28" x14ac:dyDescent="0.25">
      <c r="A42" s="38">
        <v>15</v>
      </c>
      <c r="B42" s="39" t="s">
        <v>38</v>
      </c>
      <c r="C42" s="40" t="s">
        <v>39</v>
      </c>
      <c r="D42" s="40" t="s">
        <v>143</v>
      </c>
      <c r="E42" s="41" t="s">
        <v>141</v>
      </c>
      <c r="F42" s="41" t="s">
        <v>142</v>
      </c>
      <c r="G42" s="42">
        <v>8118738</v>
      </c>
      <c r="H42" s="42"/>
      <c r="I42" s="42"/>
      <c r="J42" s="42"/>
      <c r="K42" s="42"/>
      <c r="L42" s="42"/>
      <c r="M42" s="42"/>
      <c r="N42" s="42"/>
      <c r="O42" s="42">
        <v>8118738</v>
      </c>
      <c r="P42" s="40" t="s">
        <v>143</v>
      </c>
      <c r="Q42" s="42">
        <v>8118738</v>
      </c>
      <c r="R42" s="42"/>
      <c r="S42" s="42">
        <v>8118738</v>
      </c>
      <c r="T42" s="42"/>
      <c r="U42" s="42"/>
      <c r="V42" s="42"/>
      <c r="W42" s="42"/>
      <c r="X42" s="42"/>
      <c r="Y42" s="43" t="s">
        <v>144</v>
      </c>
      <c r="Z42" s="44">
        <v>44523</v>
      </c>
      <c r="AA42" s="39"/>
      <c r="AB42" s="39"/>
    </row>
    <row r="43" spans="1:28" x14ac:dyDescent="0.25">
      <c r="A43" s="38">
        <v>29</v>
      </c>
      <c r="B43" s="39" t="s">
        <v>38</v>
      </c>
      <c r="C43" s="40" t="s">
        <v>39</v>
      </c>
      <c r="D43" s="40" t="s">
        <v>145</v>
      </c>
      <c r="E43" s="41" t="s">
        <v>141</v>
      </c>
      <c r="F43" s="41" t="s">
        <v>142</v>
      </c>
      <c r="G43" s="42">
        <v>89000</v>
      </c>
      <c r="H43" s="42"/>
      <c r="I43" s="42"/>
      <c r="J43" s="42"/>
      <c r="K43" s="42"/>
      <c r="L43" s="42"/>
      <c r="M43" s="42"/>
      <c r="N43" s="42"/>
      <c r="O43" s="42">
        <v>89000</v>
      </c>
      <c r="P43" s="46" t="s">
        <v>145</v>
      </c>
      <c r="Q43" s="42">
        <v>89000</v>
      </c>
      <c r="R43" s="42"/>
      <c r="S43" s="42"/>
      <c r="T43" s="42">
        <v>89000</v>
      </c>
      <c r="U43" s="42"/>
      <c r="V43" s="42"/>
      <c r="W43" s="42"/>
      <c r="X43" s="42"/>
      <c r="Y43" s="43" t="s">
        <v>146</v>
      </c>
      <c r="Z43" s="44">
        <v>44061</v>
      </c>
      <c r="AA43" s="39"/>
      <c r="AB43" s="39" t="s">
        <v>147</v>
      </c>
    </row>
    <row r="44" spans="1:28" x14ac:dyDescent="0.25">
      <c r="A44" s="38">
        <v>34</v>
      </c>
      <c r="B44" s="39" t="s">
        <v>38</v>
      </c>
      <c r="C44" s="40" t="s">
        <v>39</v>
      </c>
      <c r="D44" s="40" t="s">
        <v>148</v>
      </c>
      <c r="E44" s="41" t="s">
        <v>149</v>
      </c>
      <c r="F44" s="41" t="s">
        <v>142</v>
      </c>
      <c r="G44" s="42">
        <v>8901182</v>
      </c>
      <c r="H44" s="42"/>
      <c r="I44" s="42"/>
      <c r="J44" s="42"/>
      <c r="K44" s="42"/>
      <c r="L44" s="42"/>
      <c r="M44" s="42"/>
      <c r="N44" s="42"/>
      <c r="O44" s="42">
        <v>8901182</v>
      </c>
      <c r="P44" s="46" t="s">
        <v>148</v>
      </c>
      <c r="Q44" s="42">
        <v>8901182</v>
      </c>
      <c r="R44" s="42"/>
      <c r="S44" s="42"/>
      <c r="T44" s="42">
        <v>8901182</v>
      </c>
      <c r="U44" s="42"/>
      <c r="V44" s="42"/>
      <c r="W44" s="42"/>
      <c r="X44" s="42"/>
      <c r="Y44" s="43" t="s">
        <v>105</v>
      </c>
      <c r="Z44" s="44">
        <v>44265</v>
      </c>
      <c r="AA44" s="39"/>
      <c r="AB44" s="39" t="s">
        <v>106</v>
      </c>
    </row>
    <row r="45" spans="1:28" x14ac:dyDescent="0.25">
      <c r="A45" s="38">
        <v>35</v>
      </c>
      <c r="B45" s="39" t="s">
        <v>38</v>
      </c>
      <c r="C45" s="40" t="s">
        <v>39</v>
      </c>
      <c r="D45" s="40" t="s">
        <v>150</v>
      </c>
      <c r="E45" s="41" t="s">
        <v>151</v>
      </c>
      <c r="F45" s="41" t="s">
        <v>152</v>
      </c>
      <c r="G45" s="42">
        <v>10337808</v>
      </c>
      <c r="H45" s="42"/>
      <c r="I45" s="42"/>
      <c r="J45" s="42"/>
      <c r="K45" s="42"/>
      <c r="L45" s="42"/>
      <c r="M45" s="42"/>
      <c r="N45" s="42"/>
      <c r="O45" s="42">
        <v>10337808</v>
      </c>
      <c r="P45" s="46" t="s">
        <v>150</v>
      </c>
      <c r="Q45" s="42">
        <v>10337808</v>
      </c>
      <c r="R45" s="42"/>
      <c r="S45" s="42"/>
      <c r="T45" s="42">
        <v>10337808</v>
      </c>
      <c r="U45" s="42"/>
      <c r="V45" s="42"/>
      <c r="W45" s="42"/>
      <c r="X45" s="42"/>
      <c r="Y45" s="43" t="s">
        <v>153</v>
      </c>
      <c r="Z45" s="44">
        <v>44321</v>
      </c>
      <c r="AA45" s="39"/>
      <c r="AB45" s="39" t="s">
        <v>154</v>
      </c>
    </row>
    <row r="46" spans="1:28" x14ac:dyDescent="0.25">
      <c r="A46" s="38">
        <v>12</v>
      </c>
      <c r="B46" s="39" t="s">
        <v>38</v>
      </c>
      <c r="C46" s="40" t="s">
        <v>39</v>
      </c>
      <c r="D46" s="40" t="s">
        <v>155</v>
      </c>
      <c r="E46" s="41" t="s">
        <v>156</v>
      </c>
      <c r="F46" s="41" t="s">
        <v>142</v>
      </c>
      <c r="G46" s="42">
        <v>511385880</v>
      </c>
      <c r="H46" s="42"/>
      <c r="I46" s="42"/>
      <c r="J46" s="42"/>
      <c r="K46" s="42"/>
      <c r="L46" s="42"/>
      <c r="M46" s="42"/>
      <c r="N46" s="42"/>
      <c r="O46" s="42">
        <v>194941230</v>
      </c>
      <c r="P46" s="40" t="s">
        <v>155</v>
      </c>
      <c r="Q46" s="42">
        <v>511385880</v>
      </c>
      <c r="R46" s="42"/>
      <c r="S46" s="42">
        <v>194941230</v>
      </c>
      <c r="T46" s="42"/>
      <c r="U46" s="42"/>
      <c r="V46" s="42"/>
      <c r="W46" s="42"/>
      <c r="X46" s="42"/>
      <c r="Y46" s="43" t="s">
        <v>157</v>
      </c>
      <c r="Z46" s="44">
        <v>44517</v>
      </c>
      <c r="AA46" s="39"/>
      <c r="AB46" s="39"/>
    </row>
    <row r="47" spans="1:28" x14ac:dyDescent="0.25">
      <c r="A47" s="38">
        <v>17</v>
      </c>
      <c r="B47" s="39" t="s">
        <v>38</v>
      </c>
      <c r="C47" s="40" t="s">
        <v>39</v>
      </c>
      <c r="D47" s="40" t="s">
        <v>158</v>
      </c>
      <c r="E47" s="41" t="s">
        <v>156</v>
      </c>
      <c r="F47" s="41" t="s">
        <v>142</v>
      </c>
      <c r="G47" s="42">
        <v>10213688</v>
      </c>
      <c r="H47" s="42"/>
      <c r="I47" s="42"/>
      <c r="J47" s="42"/>
      <c r="K47" s="42"/>
      <c r="L47" s="42"/>
      <c r="M47" s="42"/>
      <c r="N47" s="42"/>
      <c r="O47" s="42">
        <v>10213688</v>
      </c>
      <c r="P47" s="40" t="s">
        <v>158</v>
      </c>
      <c r="Q47" s="42">
        <v>10213688</v>
      </c>
      <c r="R47" s="42"/>
      <c r="S47" s="42">
        <v>10213688</v>
      </c>
      <c r="T47" s="42"/>
      <c r="U47" s="42"/>
      <c r="V47" s="42"/>
      <c r="W47" s="42"/>
      <c r="X47" s="42"/>
      <c r="Y47" s="43" t="s">
        <v>159</v>
      </c>
      <c r="Z47" s="44">
        <v>44494</v>
      </c>
      <c r="AA47" s="39"/>
      <c r="AB47" s="39"/>
    </row>
    <row r="48" spans="1:28" x14ac:dyDescent="0.25">
      <c r="A48" s="38">
        <v>18</v>
      </c>
      <c r="B48" s="39" t="s">
        <v>38</v>
      </c>
      <c r="C48" s="40" t="s">
        <v>39</v>
      </c>
      <c r="D48" s="40" t="s">
        <v>160</v>
      </c>
      <c r="E48" s="41" t="s">
        <v>156</v>
      </c>
      <c r="F48" s="41" t="s">
        <v>142</v>
      </c>
      <c r="G48" s="42">
        <v>32634860</v>
      </c>
      <c r="H48" s="42"/>
      <c r="I48" s="42"/>
      <c r="J48" s="42"/>
      <c r="K48" s="42"/>
      <c r="L48" s="42"/>
      <c r="M48" s="42"/>
      <c r="N48" s="42"/>
      <c r="O48" s="42">
        <v>32634860</v>
      </c>
      <c r="P48" s="40" t="s">
        <v>160</v>
      </c>
      <c r="Q48" s="42">
        <v>32634860</v>
      </c>
      <c r="R48" s="42"/>
      <c r="S48" s="42">
        <v>32634860</v>
      </c>
      <c r="T48" s="42"/>
      <c r="U48" s="42"/>
      <c r="V48" s="42"/>
      <c r="W48" s="42"/>
      <c r="X48" s="42"/>
      <c r="Y48" s="43" t="s">
        <v>161</v>
      </c>
      <c r="Z48" s="44">
        <v>44524</v>
      </c>
      <c r="AA48" s="39"/>
      <c r="AB48" s="39"/>
    </row>
    <row r="49" spans="1:28" x14ac:dyDescent="0.25">
      <c r="A49" s="38">
        <v>22</v>
      </c>
      <c r="B49" s="39" t="s">
        <v>38</v>
      </c>
      <c r="C49" s="40" t="s">
        <v>39</v>
      </c>
      <c r="D49" s="40" t="s">
        <v>162</v>
      </c>
      <c r="E49" s="41" t="s">
        <v>163</v>
      </c>
      <c r="F49" s="41" t="s">
        <v>142</v>
      </c>
      <c r="G49" s="42">
        <v>216994</v>
      </c>
      <c r="H49" s="42"/>
      <c r="I49" s="42"/>
      <c r="J49" s="42"/>
      <c r="K49" s="42"/>
      <c r="L49" s="42"/>
      <c r="M49" s="42"/>
      <c r="N49" s="42"/>
      <c r="O49" s="42">
        <v>216994</v>
      </c>
      <c r="P49" s="40" t="s">
        <v>162</v>
      </c>
      <c r="Q49" s="42">
        <v>216994</v>
      </c>
      <c r="R49" s="42"/>
      <c r="S49" s="42"/>
      <c r="T49" s="42"/>
      <c r="U49" s="42"/>
      <c r="V49" s="42">
        <v>216994</v>
      </c>
      <c r="W49" s="42"/>
      <c r="X49" s="42"/>
      <c r="Y49" s="43" t="s">
        <v>46</v>
      </c>
      <c r="Z49" s="44" t="s">
        <v>46</v>
      </c>
      <c r="AA49" s="39"/>
      <c r="AB49" s="39"/>
    </row>
    <row r="50" spans="1:28" x14ac:dyDescent="0.25">
      <c r="A50" s="38">
        <v>25</v>
      </c>
      <c r="B50" s="39" t="s">
        <v>38</v>
      </c>
      <c r="C50" s="40" t="s">
        <v>39</v>
      </c>
      <c r="D50" s="40" t="s">
        <v>164</v>
      </c>
      <c r="E50" s="41" t="s">
        <v>165</v>
      </c>
      <c r="F50" s="41" t="s">
        <v>42</v>
      </c>
      <c r="G50" s="42">
        <v>3005774</v>
      </c>
      <c r="H50" s="42"/>
      <c r="I50" s="42"/>
      <c r="J50" s="42"/>
      <c r="K50" s="42"/>
      <c r="L50" s="42"/>
      <c r="M50" s="42"/>
      <c r="N50" s="42"/>
      <c r="O50" s="42">
        <v>3005774</v>
      </c>
      <c r="P50" s="40" t="s">
        <v>164</v>
      </c>
      <c r="Q50" s="42">
        <v>3005774</v>
      </c>
      <c r="R50" s="42"/>
      <c r="S50" s="42">
        <v>673224</v>
      </c>
      <c r="T50" s="42"/>
      <c r="U50" s="42">
        <v>466000</v>
      </c>
      <c r="V50" s="42"/>
      <c r="W50" s="42"/>
      <c r="X50" s="42">
        <v>1866550</v>
      </c>
      <c r="Y50" s="43" t="s">
        <v>166</v>
      </c>
      <c r="Z50" s="44">
        <v>44629</v>
      </c>
      <c r="AA50" s="39"/>
      <c r="AB50" s="39"/>
    </row>
  </sheetData>
  <mergeCells count="5">
    <mergeCell ref="P1:Q1"/>
    <mergeCell ref="P2:Q2"/>
    <mergeCell ref="P3:Q3"/>
    <mergeCell ref="A7:O7"/>
    <mergeCell ref="P7:A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C-011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 Niurka</dc:creator>
  <cp:lastModifiedBy>Mora Niurka</cp:lastModifiedBy>
  <dcterms:created xsi:type="dcterms:W3CDTF">2022-06-10T19:32:58Z</dcterms:created>
  <dcterms:modified xsi:type="dcterms:W3CDTF">2022-06-10T20:12:42Z</dcterms:modified>
</cp:coreProperties>
</file>