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CHIVOS OSCAR\CIRCULARES\CIRCULAR 011 SUPERSALUD_CARTERA CIR. 030\6. OCTUBRE 2020\ARCHIVOS DEFINITIVO PUBLICACION\"/>
    </mc:Choice>
  </mc:AlternateContent>
  <bookViews>
    <workbookView xWindow="0" yWindow="0" windowWidth="20490" windowHeight="7755"/>
  </bookViews>
  <sheets>
    <sheet name="HOSP. PABLO TOBON" sheetId="1" r:id="rId1"/>
  </sheets>
  <externalReferences>
    <externalReference r:id="rId2"/>
  </externalReferences>
  <definedNames>
    <definedName name="_xlnm._FilterDatabase" localSheetId="0" hidden="1">'HOSP. PABLO TOBON'!$A$8:$AE$185</definedName>
    <definedName name="pagos1">'[1]pagos8-20'!$1:$1048576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1" l="1"/>
  <c r="Y7" i="1"/>
  <c r="X7" i="1"/>
  <c r="W7" i="1"/>
  <c r="V7" i="1"/>
  <c r="U7" i="1"/>
  <c r="R1" i="1" s="1"/>
  <c r="T7" i="1"/>
  <c r="R3" i="1" s="1"/>
  <c r="O7" i="1"/>
  <c r="R2" i="1" l="1"/>
</calcChain>
</file>

<file path=xl/sharedStrings.xml><?xml version="1.0" encoding="utf-8"?>
<sst xmlns="http://schemas.openxmlformats.org/spreadsheetml/2006/main" count="557" uniqueCount="103">
  <si>
    <t>FORMATO AIFT010 - Conciliación Cartera ERP – EBP</t>
  </si>
  <si>
    <t>Valor Pendiente</t>
  </si>
  <si>
    <t xml:space="preserve">EPS:COMFAORIENTE EPS-S </t>
  </si>
  <si>
    <t>Valor Conciliado</t>
  </si>
  <si>
    <t>IPS: HOSPITAL PABLO TOBON URIBE - NIT 890901826</t>
  </si>
  <si>
    <t>Valor Pagado</t>
  </si>
  <si>
    <t>FECHA DE CORTE DE CONCILIACION: 31 DE MARZO DE 2020</t>
  </si>
  <si>
    <t>FECHA DE CONCILIACION: 13 DE OCTUBRE DE 2020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</si>
  <si>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</si>
  <si>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</si>
  <si>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</si>
  <si>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</si>
  <si>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</si>
  <si>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</si>
  <si>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</si>
  <si>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</si>
  <si>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</si>
  <si>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</si>
  <si>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</si>
  <si>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</si>
  <si>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</si>
  <si>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</si>
  <si>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</si>
  <si>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</si>
  <si>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</si>
  <si>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</si>
  <si>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</si>
  <si>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</si>
  <si>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GLOSADO</t>
  </si>
  <si>
    <t>VALOR CANCELADO ERP</t>
  </si>
  <si>
    <t>GLOSA PENDIENTE POR CONCILIAR</t>
  </si>
  <si>
    <t>FACTURA DEVUELTA</t>
  </si>
  <si>
    <t>GLOSA ACEPTADA IPS</t>
  </si>
  <si>
    <t>FACTURA NO REGISTRADA</t>
  </si>
  <si>
    <t>FACTURAS CON PAGOS ANTICIPADOS</t>
  </si>
  <si>
    <t xml:space="preserve"> GLOSA REITERADA POR CONCILIAR </t>
  </si>
  <si>
    <t>SALDO LIBRE PARA PAGO A FECHA DE CORTE</t>
  </si>
  <si>
    <t>EGRESO_VALOR CANCELADO</t>
  </si>
  <si>
    <t>FECHA PAGO</t>
  </si>
  <si>
    <t>ACTUALMENTE PROCESO LEGAL</t>
  </si>
  <si>
    <t>OBSERVACIONES</t>
  </si>
  <si>
    <t>Evento</t>
  </si>
  <si>
    <t>FH</t>
  </si>
  <si>
    <t>817-279</t>
  </si>
  <si>
    <t>RF</t>
  </si>
  <si>
    <t>817-349</t>
  </si>
  <si>
    <t>818-1197</t>
  </si>
  <si>
    <t>818-1208</t>
  </si>
  <si>
    <t>917-5251</t>
  </si>
  <si>
    <t>817-938</t>
  </si>
  <si>
    <t>818-1048</t>
  </si>
  <si>
    <t>818-921</t>
  </si>
  <si>
    <t>817-728</t>
  </si>
  <si>
    <t>817-945</t>
  </si>
  <si>
    <t>817-927</t>
  </si>
  <si>
    <t>817-694</t>
  </si>
  <si>
    <t>817-234</t>
  </si>
  <si>
    <t>818-1047</t>
  </si>
  <si>
    <t>817-620</t>
  </si>
  <si>
    <t>818-162</t>
  </si>
  <si>
    <t>817-105</t>
  </si>
  <si>
    <t>817-721</t>
  </si>
  <si>
    <t>817-1907</t>
  </si>
  <si>
    <t>817-1588</t>
  </si>
  <si>
    <t>818-1452</t>
  </si>
  <si>
    <t>818-1287</t>
  </si>
  <si>
    <t>817-1250</t>
  </si>
  <si>
    <t>817-1287 
817-1250</t>
  </si>
  <si>
    <t>27/12/2017 
01/02/2018</t>
  </si>
  <si>
    <t>818-1287 
817-1250</t>
  </si>
  <si>
    <t>817-1413</t>
  </si>
  <si>
    <t>817-1511</t>
  </si>
  <si>
    <t>817-1722</t>
  </si>
  <si>
    <t>817-1982</t>
  </si>
  <si>
    <t>817-2301</t>
  </si>
  <si>
    <t>817-2419</t>
  </si>
  <si>
    <t>817-2450</t>
  </si>
  <si>
    <t>817-2644</t>
  </si>
  <si>
    <t>817-1973</t>
  </si>
  <si>
    <t>817-2022</t>
  </si>
  <si>
    <t>817-2056</t>
  </si>
  <si>
    <t>817-2103</t>
  </si>
  <si>
    <t>817-2049</t>
  </si>
  <si>
    <t>817-2129</t>
  </si>
  <si>
    <t>817-2207</t>
  </si>
  <si>
    <t>817-2221</t>
  </si>
  <si>
    <t>817-2222</t>
  </si>
  <si>
    <t>817-2286</t>
  </si>
  <si>
    <t>817-1560</t>
  </si>
  <si>
    <t>817-2790</t>
  </si>
  <si>
    <t>817-2737</t>
  </si>
  <si>
    <t>817-2738</t>
  </si>
  <si>
    <t>816-3322</t>
  </si>
  <si>
    <t>816-3322  
816-3520</t>
  </si>
  <si>
    <t>06/12/2019   
07/02/2020</t>
  </si>
  <si>
    <t>816-3611   
816-3807</t>
  </si>
  <si>
    <t>06/03/2020    
08/05/2020</t>
  </si>
  <si>
    <t>816-3807</t>
  </si>
  <si>
    <t>816-3919</t>
  </si>
  <si>
    <t>816-3712  
816-3919</t>
  </si>
  <si>
    <t>03/04/2020   
05/06/2020</t>
  </si>
  <si>
    <t>816-3807  
816-4317</t>
  </si>
  <si>
    <t>08/05/2020   
07/10/2020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</si>
</sst>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$_-;\-* #,##0.00\ _$_-;_-* &quot;-&quot;??\ _$_-;_-@_-"/>
    <numFmt numFmtId="164" formatCode="dd/mm/yyyy;@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>
      <alignment horizontal="right"/>
    </xf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2" fillId="0" borderId="0" xfId="0" applyNumberFormat="1" applyFont="1"/>
    <xf numFmtId="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ont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5" fillId="0" borderId="0" xfId="2" applyFont="1" applyFill="1" applyBorder="1"/>
    <xf numFmtId="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5" fontId="3" fillId="0" borderId="0" xfId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7" fillId="2" borderId="4" xfId="3" applyFont="1" applyFill="1" applyBorder="1" applyAlignment="1">
      <alignment horizontal="center" vertical="center" wrapText="1"/>
    </xf>
    <xf numFmtId="14" fontId="7" fillId="2" borderId="4" xfId="3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center" vertical="center" wrapText="1"/>
    </xf>
    <xf numFmtId="3" fontId="7" fillId="2" borderId="4" xfId="3" applyNumberFormat="1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3" fontId="7" fillId="3" borderId="4" xfId="3" applyNumberFormat="1" applyFont="1" applyFill="1" applyBorder="1" applyAlignment="1">
      <alignment horizontal="center" vertical="center" wrapText="1"/>
    </xf>
    <xf numFmtId="3" fontId="7" fillId="3" borderId="4" xfId="1" applyNumberFormat="1" applyFont="1" applyFill="1" applyBorder="1" applyAlignment="1">
      <alignment horizontal="center" vertical="center" wrapText="1"/>
    </xf>
    <xf numFmtId="4" fontId="7" fillId="3" borderId="4" xfId="1" applyNumberFormat="1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4" xfId="0" applyFont="1" applyBorder="1"/>
    <xf numFmtId="0" fontId="5" fillId="0" borderId="4" xfId="2" applyFont="1" applyFill="1" applyBorder="1"/>
    <xf numFmtId="0" fontId="5" fillId="0" borderId="4" xfId="0" applyFont="1" applyBorder="1" applyAlignment="1">
      <alignment horizontal="center"/>
    </xf>
    <xf numFmtId="14" fontId="5" fillId="0" borderId="4" xfId="0" applyNumberFormat="1" applyFont="1" applyBorder="1"/>
    <xf numFmtId="3" fontId="5" fillId="0" borderId="4" xfId="4" applyNumberFormat="1" applyFont="1" applyFill="1" applyBorder="1">
      <alignment horizontal="right"/>
    </xf>
    <xf numFmtId="3" fontId="5" fillId="0" borderId="4" xfId="0" applyNumberFormat="1" applyFont="1" applyBorder="1"/>
    <xf numFmtId="14" fontId="5" fillId="0" borderId="4" xfId="0" applyNumberFormat="1" applyFont="1" applyBorder="1" applyAlignment="1">
      <alignment horizontal="right"/>
    </xf>
    <xf numFmtId="1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14" fontId="5" fillId="0" borderId="4" xfId="0" applyNumberFormat="1" applyFont="1" applyBorder="1" applyAlignment="1">
      <alignment horizontal="center" wrapText="1"/>
    </xf>
    <xf numFmtId="3" fontId="0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5">
    <cellStyle name="Decimal" xfId="4"/>
    <cellStyle name="Default" xfId="2"/>
    <cellStyle name="Millares" xfId="1" builtinId="3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OSCAR/CIRCULARES/CIRCULAR%20011%20SUPERSALUD_CARTERA%20CIR.%20030/6.%20OCTUBRE%202020/CARTERAS%20CONCILIADAS%20ERIKA/Hospital%20Pablo%20Tob&#243;n%20Urib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blo -Tobon (2)COPIA"/>
      <sheetName val="Cuadro Resumen"/>
      <sheetName val="circular 011"/>
      <sheetName val="pagos8-20"/>
      <sheetName val="cartera7"/>
      <sheetName val="pagos9"/>
      <sheetName val="glosa8"/>
      <sheetName val="cartera8"/>
      <sheetName val="pablo -Tobon"/>
    </sheetNames>
    <sheetDataSet>
      <sheetData sheetId="0"/>
      <sheetData sheetId="1"/>
      <sheetData sheetId="2"/>
      <sheetData sheetId="3">
        <row r="1">
          <cell r="B1" t="str">
            <v>TIPO</v>
          </cell>
          <cell r="C1" t="str">
            <v>/DOCUM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CENT</v>
          </cell>
          <cell r="J1" t="str">
            <v>N       DOCU/</v>
          </cell>
          <cell r="K1" t="str">
            <v>CRUCE</v>
          </cell>
          <cell r="M1" t="str">
            <v xml:space="preserve">V.MOVIMIENTO      </v>
          </cell>
        </row>
        <row r="2">
          <cell r="A2" t="str">
            <v>890901826-1019066</v>
          </cell>
          <cell r="B2">
            <v>816</v>
          </cell>
          <cell r="C2">
            <v>967</v>
          </cell>
          <cell r="D2" t="str">
            <v>816-967</v>
          </cell>
          <cell r="E2">
            <v>42985</v>
          </cell>
          <cell r="F2">
            <v>230550000000</v>
          </cell>
          <cell r="G2" t="str">
            <v>PAGO GIRO DIRECTO SEP17</v>
          </cell>
          <cell r="H2">
            <v>890901826</v>
          </cell>
          <cell r="I2" t="str">
            <v>HOSPITAL PABLO TOBON URIBE</v>
          </cell>
          <cell r="J2" t="str">
            <v>8026D82-</v>
          </cell>
          <cell r="K2" t="str">
            <v>FH1019066</v>
          </cell>
          <cell r="L2">
            <v>1019066</v>
          </cell>
          <cell r="M2">
            <v>16488092</v>
          </cell>
        </row>
        <row r="3">
          <cell r="A3" t="str">
            <v>890901826-1029067</v>
          </cell>
          <cell r="B3">
            <v>816</v>
          </cell>
          <cell r="C3">
            <v>1273</v>
          </cell>
          <cell r="D3" t="str">
            <v>816-1273</v>
          </cell>
          <cell r="E3">
            <v>43125</v>
          </cell>
          <cell r="F3">
            <v>230550000000</v>
          </cell>
          <cell r="G3" t="str">
            <v>PAGO GIRO DIRECTO ENE18</v>
          </cell>
          <cell r="H3">
            <v>890901826</v>
          </cell>
          <cell r="I3" t="str">
            <v>HOSPITAL PABLO TOBON URIBE</v>
          </cell>
          <cell r="J3" t="str">
            <v>8026D82-</v>
          </cell>
          <cell r="K3" t="str">
            <v>FH1029067</v>
          </cell>
          <cell r="L3">
            <v>1029067</v>
          </cell>
          <cell r="M3">
            <v>9390679</v>
          </cell>
        </row>
        <row r="4">
          <cell r="A4" t="str">
            <v>890901826-1062727</v>
          </cell>
          <cell r="B4">
            <v>816</v>
          </cell>
          <cell r="C4">
            <v>887</v>
          </cell>
          <cell r="D4" t="str">
            <v>816-887</v>
          </cell>
          <cell r="E4">
            <v>42956</v>
          </cell>
          <cell r="F4">
            <v>230550000000</v>
          </cell>
          <cell r="G4" t="str">
            <v>PAGO GIRO DIRECTO AGO 17</v>
          </cell>
          <cell r="H4">
            <v>890901826</v>
          </cell>
          <cell r="I4" t="str">
            <v>HOSPITAL PABLO TOBON URIBE</v>
          </cell>
          <cell r="J4" t="str">
            <v>8036D82-</v>
          </cell>
          <cell r="K4" t="str">
            <v>FH1062727</v>
          </cell>
          <cell r="L4">
            <v>1062727</v>
          </cell>
          <cell r="M4">
            <v>200900</v>
          </cell>
        </row>
        <row r="5">
          <cell r="A5" t="str">
            <v>890901826-1076304</v>
          </cell>
          <cell r="B5">
            <v>816</v>
          </cell>
          <cell r="C5">
            <v>1273</v>
          </cell>
          <cell r="D5" t="str">
            <v>816-1273</v>
          </cell>
          <cell r="E5">
            <v>43125</v>
          </cell>
          <cell r="F5">
            <v>230550000000</v>
          </cell>
          <cell r="G5" t="str">
            <v>PAGO GIRO DIRECTO ENE18</v>
          </cell>
          <cell r="H5">
            <v>890901826</v>
          </cell>
          <cell r="I5" t="str">
            <v>HOSPITAL PABLO TOBON URIBE</v>
          </cell>
          <cell r="J5" t="str">
            <v>8036D82-</v>
          </cell>
          <cell r="K5" t="str">
            <v>FH1076304</v>
          </cell>
          <cell r="L5">
            <v>1076304</v>
          </cell>
          <cell r="M5">
            <v>9829193</v>
          </cell>
        </row>
        <row r="6">
          <cell r="A6" t="str">
            <v>890901826-1081693</v>
          </cell>
          <cell r="B6">
            <v>816</v>
          </cell>
          <cell r="C6">
            <v>887</v>
          </cell>
          <cell r="D6" t="str">
            <v>816-887</v>
          </cell>
          <cell r="E6">
            <v>42956</v>
          </cell>
          <cell r="F6">
            <v>230550000000</v>
          </cell>
          <cell r="G6" t="str">
            <v>PAGO GIRO DIRECTO AGO 17</v>
          </cell>
          <cell r="H6">
            <v>890901826</v>
          </cell>
          <cell r="I6" t="str">
            <v>HOSPITAL PABLO TOBON URIBE</v>
          </cell>
          <cell r="J6" t="str">
            <v>8026D82-</v>
          </cell>
          <cell r="K6" t="str">
            <v>FH1081693</v>
          </cell>
          <cell r="L6">
            <v>1081693</v>
          </cell>
          <cell r="M6">
            <v>107795</v>
          </cell>
        </row>
        <row r="7">
          <cell r="A7" t="str">
            <v>890901826-1088655</v>
          </cell>
          <cell r="B7">
            <v>816</v>
          </cell>
          <cell r="C7">
            <v>1182</v>
          </cell>
          <cell r="D7" t="str">
            <v>816-1182</v>
          </cell>
          <cell r="E7">
            <v>43076</v>
          </cell>
          <cell r="F7">
            <v>230550000000</v>
          </cell>
          <cell r="G7" t="str">
            <v>PAGO GIRO DIRECTO DIC17</v>
          </cell>
          <cell r="H7">
            <v>890901826</v>
          </cell>
          <cell r="I7" t="str">
            <v>HOSPITAL PABLO TOBON URIBE</v>
          </cell>
          <cell r="J7" t="str">
            <v>8026D82-</v>
          </cell>
          <cell r="K7" t="str">
            <v>FH1088655</v>
          </cell>
          <cell r="L7">
            <v>1088655</v>
          </cell>
          <cell r="M7">
            <v>25951</v>
          </cell>
        </row>
        <row r="8">
          <cell r="A8" t="str">
            <v>890901826-1093731</v>
          </cell>
          <cell r="B8">
            <v>816</v>
          </cell>
          <cell r="C8">
            <v>887</v>
          </cell>
          <cell r="D8" t="str">
            <v>816-887</v>
          </cell>
          <cell r="E8">
            <v>42956</v>
          </cell>
          <cell r="F8">
            <v>230550000000</v>
          </cell>
          <cell r="G8" t="str">
            <v>PAGO GIRO DIRECTO AGO 17</v>
          </cell>
          <cell r="H8">
            <v>890901826</v>
          </cell>
          <cell r="I8" t="str">
            <v>HOSPITAL PABLO TOBON URIBE</v>
          </cell>
          <cell r="J8" t="str">
            <v>8025D82-</v>
          </cell>
          <cell r="K8" t="str">
            <v>FH1093731</v>
          </cell>
          <cell r="L8">
            <v>1093731</v>
          </cell>
          <cell r="M8">
            <v>27406</v>
          </cell>
        </row>
        <row r="9">
          <cell r="A9" t="str">
            <v>890901826-1094671</v>
          </cell>
          <cell r="B9">
            <v>816</v>
          </cell>
          <cell r="C9">
            <v>887</v>
          </cell>
          <cell r="D9" t="str">
            <v>816-887</v>
          </cell>
          <cell r="E9">
            <v>42956</v>
          </cell>
          <cell r="F9">
            <v>230550000000</v>
          </cell>
          <cell r="G9" t="str">
            <v>PAGO GIRO DIRECTO AGO 17</v>
          </cell>
          <cell r="H9">
            <v>890901826</v>
          </cell>
          <cell r="I9" t="str">
            <v>HOSPITAL PABLO TOBON URIBE</v>
          </cell>
          <cell r="J9" t="str">
            <v>8025D82-</v>
          </cell>
          <cell r="K9" t="str">
            <v>FH1094671</v>
          </cell>
          <cell r="L9">
            <v>1094671</v>
          </cell>
          <cell r="M9">
            <v>5100</v>
          </cell>
        </row>
        <row r="10">
          <cell r="A10" t="str">
            <v>890901826-1098613</v>
          </cell>
          <cell r="B10">
            <v>816</v>
          </cell>
          <cell r="C10">
            <v>1182</v>
          </cell>
          <cell r="D10" t="str">
            <v>816-1182</v>
          </cell>
          <cell r="E10">
            <v>43076</v>
          </cell>
          <cell r="F10">
            <v>230550000000</v>
          </cell>
          <cell r="G10" t="str">
            <v>PAGO GIRO DIRECTO DIC17</v>
          </cell>
          <cell r="H10">
            <v>890901826</v>
          </cell>
          <cell r="I10" t="str">
            <v>HOSPITAL PABLO TOBON URIBE</v>
          </cell>
          <cell r="J10" t="str">
            <v>8026D82-</v>
          </cell>
          <cell r="K10" t="str">
            <v>FH1098613</v>
          </cell>
          <cell r="L10">
            <v>1098613</v>
          </cell>
          <cell r="M10">
            <v>324620</v>
          </cell>
        </row>
        <row r="11">
          <cell r="A11" t="str">
            <v>890901826-1099230</v>
          </cell>
          <cell r="B11">
            <v>816</v>
          </cell>
          <cell r="C11">
            <v>1182</v>
          </cell>
          <cell r="D11" t="str">
            <v>816-1182</v>
          </cell>
          <cell r="E11">
            <v>43076</v>
          </cell>
          <cell r="F11">
            <v>230550000000</v>
          </cell>
          <cell r="G11" t="str">
            <v>PAGO GIRO DIRECTO DIC17</v>
          </cell>
          <cell r="H11">
            <v>890901826</v>
          </cell>
          <cell r="I11" t="str">
            <v>HOSPITAL PABLO TOBON URIBE</v>
          </cell>
          <cell r="J11" t="str">
            <v>8026D82-</v>
          </cell>
          <cell r="K11" t="str">
            <v>FH1099230</v>
          </cell>
          <cell r="L11">
            <v>1099230</v>
          </cell>
          <cell r="M11">
            <v>151238</v>
          </cell>
        </row>
        <row r="12">
          <cell r="A12" t="str">
            <v>890901826-1103856</v>
          </cell>
          <cell r="B12">
            <v>816</v>
          </cell>
          <cell r="C12">
            <v>1182</v>
          </cell>
          <cell r="D12" t="str">
            <v>816-1182</v>
          </cell>
          <cell r="E12">
            <v>43076</v>
          </cell>
          <cell r="F12">
            <v>230550000000</v>
          </cell>
          <cell r="G12" t="str">
            <v>PAGO GIRO DIRECTO DIC17</v>
          </cell>
          <cell r="H12">
            <v>890901826</v>
          </cell>
          <cell r="I12" t="str">
            <v>HOSPITAL PABLO TOBON URIBE</v>
          </cell>
          <cell r="J12" t="str">
            <v>8036D82-</v>
          </cell>
          <cell r="K12" t="str">
            <v>FH1103856</v>
          </cell>
          <cell r="L12">
            <v>1103856</v>
          </cell>
          <cell r="M12">
            <v>5100</v>
          </cell>
        </row>
        <row r="13">
          <cell r="A13" t="str">
            <v>890901826-1104676</v>
          </cell>
          <cell r="B13">
            <v>816</v>
          </cell>
          <cell r="C13">
            <v>1182</v>
          </cell>
          <cell r="D13" t="str">
            <v>816-1182</v>
          </cell>
          <cell r="E13">
            <v>43076</v>
          </cell>
          <cell r="F13">
            <v>230550000000</v>
          </cell>
          <cell r="G13" t="str">
            <v>PAGO GIRO DIRECTO DIC17</v>
          </cell>
          <cell r="H13">
            <v>890901826</v>
          </cell>
          <cell r="I13" t="str">
            <v>HOSPITAL PABLO TOBON URIBE</v>
          </cell>
          <cell r="J13" t="str">
            <v>8026D82-</v>
          </cell>
          <cell r="K13" t="str">
            <v>FH1104676</v>
          </cell>
          <cell r="L13">
            <v>1104676</v>
          </cell>
          <cell r="M13">
            <v>115341</v>
          </cell>
        </row>
        <row r="14">
          <cell r="A14" t="str">
            <v>890901826-1104834</v>
          </cell>
          <cell r="B14">
            <v>816</v>
          </cell>
          <cell r="C14">
            <v>1182</v>
          </cell>
          <cell r="D14" t="str">
            <v>816-1182</v>
          </cell>
          <cell r="E14">
            <v>43076</v>
          </cell>
          <cell r="F14">
            <v>230550000000</v>
          </cell>
          <cell r="G14" t="str">
            <v>PAGO GIRO DIRECTO DIC17</v>
          </cell>
          <cell r="H14">
            <v>890901826</v>
          </cell>
          <cell r="I14" t="str">
            <v>HOSPITAL PABLO TOBON URIBE</v>
          </cell>
          <cell r="J14" t="str">
            <v>8026D82-</v>
          </cell>
          <cell r="K14" t="str">
            <v>FH1104834</v>
          </cell>
          <cell r="L14">
            <v>1104834</v>
          </cell>
          <cell r="M14">
            <v>90700</v>
          </cell>
        </row>
        <row r="15">
          <cell r="A15" t="str">
            <v>890901826-1114845</v>
          </cell>
          <cell r="B15">
            <v>816</v>
          </cell>
          <cell r="C15">
            <v>668</v>
          </cell>
          <cell r="D15" t="str">
            <v>816-668</v>
          </cell>
          <cell r="E15">
            <v>42863</v>
          </cell>
          <cell r="F15">
            <v>230550000000</v>
          </cell>
          <cell r="G15" t="str">
            <v>PAGO GIRO DIRECTO MAYO 17</v>
          </cell>
          <cell r="H15">
            <v>890901826</v>
          </cell>
          <cell r="I15" t="str">
            <v>HOSPITAL PABLO TOBON URIBE</v>
          </cell>
          <cell r="J15" t="str">
            <v>8026D82-</v>
          </cell>
          <cell r="K15" t="str">
            <v>FH1114845</v>
          </cell>
          <cell r="L15">
            <v>1114845</v>
          </cell>
          <cell r="M15">
            <v>2192499</v>
          </cell>
        </row>
        <row r="16">
          <cell r="A16" t="str">
            <v>890901826-1114845</v>
          </cell>
          <cell r="B16">
            <v>816</v>
          </cell>
          <cell r="C16">
            <v>887</v>
          </cell>
          <cell r="D16" t="str">
            <v>816-887</v>
          </cell>
          <cell r="E16">
            <v>42956</v>
          </cell>
          <cell r="F16">
            <v>230550000000</v>
          </cell>
          <cell r="G16" t="str">
            <v>PAGO GIRO DIRECTO AGO 17</v>
          </cell>
          <cell r="H16">
            <v>890901826</v>
          </cell>
          <cell r="I16" t="str">
            <v>HOSPITAL PABLO TOBON URIBE</v>
          </cell>
          <cell r="J16" t="str">
            <v>8026D82-</v>
          </cell>
          <cell r="K16" t="str">
            <v>FH1114845</v>
          </cell>
          <cell r="L16">
            <v>1114845</v>
          </cell>
          <cell r="M16">
            <v>939642</v>
          </cell>
        </row>
        <row r="17">
          <cell r="A17" t="str">
            <v>890901826-1132912</v>
          </cell>
          <cell r="B17">
            <v>816</v>
          </cell>
          <cell r="C17">
            <v>887</v>
          </cell>
          <cell r="D17" t="str">
            <v>816-887</v>
          </cell>
          <cell r="E17">
            <v>42956</v>
          </cell>
          <cell r="F17">
            <v>230550000000</v>
          </cell>
          <cell r="G17" t="str">
            <v>PAGO GIRO DIRECTO AGO 17</v>
          </cell>
          <cell r="H17">
            <v>890901826</v>
          </cell>
          <cell r="I17" t="str">
            <v>HOSPITAL PABLO TOBON URIBE</v>
          </cell>
          <cell r="J17" t="str">
            <v>8025D82-</v>
          </cell>
          <cell r="K17" t="str">
            <v>FH1132912</v>
          </cell>
          <cell r="L17">
            <v>1132912</v>
          </cell>
          <cell r="M17">
            <v>523736</v>
          </cell>
        </row>
        <row r="18">
          <cell r="A18" t="str">
            <v>890901826-1134801</v>
          </cell>
          <cell r="B18">
            <v>816</v>
          </cell>
          <cell r="C18">
            <v>1182</v>
          </cell>
          <cell r="D18" t="str">
            <v>816-1182</v>
          </cell>
          <cell r="E18">
            <v>43076</v>
          </cell>
          <cell r="F18">
            <v>230550000000</v>
          </cell>
          <cell r="G18" t="str">
            <v>PAGO GIRO DIRECTO DIC17</v>
          </cell>
          <cell r="H18">
            <v>890901826</v>
          </cell>
          <cell r="I18" t="str">
            <v>HOSPITAL PABLO TOBON URIBE</v>
          </cell>
          <cell r="J18" t="str">
            <v>8026D82-</v>
          </cell>
          <cell r="K18" t="str">
            <v>FH1134801</v>
          </cell>
          <cell r="L18">
            <v>1134801</v>
          </cell>
          <cell r="M18">
            <v>47935</v>
          </cell>
        </row>
        <row r="19">
          <cell r="A19" t="str">
            <v>890901826-1139453</v>
          </cell>
          <cell r="B19">
            <v>816</v>
          </cell>
          <cell r="C19">
            <v>887</v>
          </cell>
          <cell r="D19" t="str">
            <v>816-887</v>
          </cell>
          <cell r="E19">
            <v>42956</v>
          </cell>
          <cell r="F19">
            <v>230550000000</v>
          </cell>
          <cell r="G19" t="str">
            <v>PAGO GIRO DIRECTO AGO 17</v>
          </cell>
          <cell r="H19">
            <v>890901826</v>
          </cell>
          <cell r="I19" t="str">
            <v>HOSPITAL PABLO TOBON URIBE</v>
          </cell>
          <cell r="J19" t="str">
            <v>8025D82-</v>
          </cell>
          <cell r="K19" t="str">
            <v>FH1139453</v>
          </cell>
          <cell r="L19">
            <v>1139453</v>
          </cell>
          <cell r="M19">
            <v>264306</v>
          </cell>
        </row>
        <row r="20">
          <cell r="A20" t="str">
            <v>890901826-1166177</v>
          </cell>
          <cell r="B20">
            <v>816</v>
          </cell>
          <cell r="C20">
            <v>1182</v>
          </cell>
          <cell r="D20" t="str">
            <v>816-1182</v>
          </cell>
          <cell r="E20">
            <v>43076</v>
          </cell>
          <cell r="F20">
            <v>230550000000</v>
          </cell>
          <cell r="G20" t="str">
            <v>PAGO GIRO DIRECTO DIC17</v>
          </cell>
          <cell r="H20">
            <v>890901826</v>
          </cell>
          <cell r="I20" t="str">
            <v>HOSPITAL PABLO TOBON URIBE</v>
          </cell>
          <cell r="J20" t="str">
            <v>8025D82-</v>
          </cell>
          <cell r="K20" t="str">
            <v>FH1166177</v>
          </cell>
          <cell r="L20">
            <v>1166177</v>
          </cell>
          <cell r="M20">
            <v>90700</v>
          </cell>
        </row>
        <row r="21">
          <cell r="A21" t="str">
            <v>890901826-1172697</v>
          </cell>
          <cell r="B21">
            <v>816</v>
          </cell>
          <cell r="C21">
            <v>1182</v>
          </cell>
          <cell r="D21" t="str">
            <v>816-1182</v>
          </cell>
          <cell r="E21">
            <v>43076</v>
          </cell>
          <cell r="F21">
            <v>230550000000</v>
          </cell>
          <cell r="G21" t="str">
            <v>PAGO GIRO DIRECTO DIC17</v>
          </cell>
          <cell r="H21">
            <v>890901826</v>
          </cell>
          <cell r="I21" t="str">
            <v>HOSPITAL PABLO TOBON URIBE</v>
          </cell>
          <cell r="J21" t="str">
            <v>8026D82-</v>
          </cell>
          <cell r="K21" t="str">
            <v>FH1172697</v>
          </cell>
          <cell r="L21">
            <v>1172697</v>
          </cell>
          <cell r="M21">
            <v>2727113</v>
          </cell>
        </row>
        <row r="22">
          <cell r="A22" t="str">
            <v>890901826-1211440</v>
          </cell>
          <cell r="B22">
            <v>816</v>
          </cell>
          <cell r="C22">
            <v>887</v>
          </cell>
          <cell r="D22" t="str">
            <v>816-887</v>
          </cell>
          <cell r="E22">
            <v>42956</v>
          </cell>
          <cell r="F22">
            <v>230550000000</v>
          </cell>
          <cell r="G22" t="str">
            <v>PAGO GIRO DIRECTO AGO 17</v>
          </cell>
          <cell r="H22">
            <v>890901826</v>
          </cell>
          <cell r="I22" t="str">
            <v>HOSPITAL PABLO TOBON URIBE</v>
          </cell>
          <cell r="J22" t="str">
            <v>8025D82-</v>
          </cell>
          <cell r="K22" t="str">
            <v>FH1211440</v>
          </cell>
          <cell r="L22">
            <v>1211440</v>
          </cell>
          <cell r="M22">
            <v>63170</v>
          </cell>
        </row>
        <row r="23">
          <cell r="A23" t="str">
            <v>890901826-1230566</v>
          </cell>
          <cell r="B23">
            <v>816</v>
          </cell>
          <cell r="C23">
            <v>1182</v>
          </cell>
          <cell r="D23" t="str">
            <v>816-1182</v>
          </cell>
          <cell r="E23">
            <v>43076</v>
          </cell>
          <cell r="F23">
            <v>230550000000</v>
          </cell>
          <cell r="G23" t="str">
            <v>PAGO GIRO DIRECTO DIC17</v>
          </cell>
          <cell r="H23">
            <v>890901826</v>
          </cell>
          <cell r="I23" t="str">
            <v>HOSPITAL PABLO TOBON URIBE</v>
          </cell>
          <cell r="J23" t="str">
            <v>8036D82-</v>
          </cell>
          <cell r="K23" t="str">
            <v>FH1230566</v>
          </cell>
          <cell r="L23">
            <v>1230566</v>
          </cell>
          <cell r="M23">
            <v>503100</v>
          </cell>
        </row>
        <row r="24">
          <cell r="A24" t="str">
            <v>890901826-1248608</v>
          </cell>
          <cell r="B24">
            <v>816</v>
          </cell>
          <cell r="C24">
            <v>1182</v>
          </cell>
          <cell r="D24" t="str">
            <v>816-1182</v>
          </cell>
          <cell r="E24">
            <v>43076</v>
          </cell>
          <cell r="F24">
            <v>230550000000</v>
          </cell>
          <cell r="G24" t="str">
            <v>PAGO GIRO DIRECTO DIC17</v>
          </cell>
          <cell r="H24">
            <v>890901826</v>
          </cell>
          <cell r="I24" t="str">
            <v>HOSPITAL PABLO TOBON URIBE</v>
          </cell>
          <cell r="J24" t="str">
            <v>8026D82-</v>
          </cell>
          <cell r="K24" t="str">
            <v>FH1248608</v>
          </cell>
          <cell r="L24">
            <v>1248608</v>
          </cell>
          <cell r="M24">
            <v>5630</v>
          </cell>
        </row>
        <row r="25">
          <cell r="A25" t="str">
            <v>890901826-1248608</v>
          </cell>
          <cell r="B25">
            <v>816</v>
          </cell>
          <cell r="C25">
            <v>1182</v>
          </cell>
          <cell r="D25" t="str">
            <v>816-1182</v>
          </cell>
          <cell r="E25">
            <v>43076</v>
          </cell>
          <cell r="F25">
            <v>230550000000</v>
          </cell>
          <cell r="G25" t="str">
            <v>PAGO GIRO DIRECTO DIC17</v>
          </cell>
          <cell r="H25">
            <v>890901826</v>
          </cell>
          <cell r="I25" t="str">
            <v>HOSPITAL PABLO TOBON URIBE</v>
          </cell>
          <cell r="J25" t="str">
            <v>8026D82-</v>
          </cell>
          <cell r="K25" t="str">
            <v>FH1248608</v>
          </cell>
          <cell r="L25">
            <v>1248608</v>
          </cell>
          <cell r="M25">
            <v>8268496</v>
          </cell>
        </row>
        <row r="26">
          <cell r="A26" t="str">
            <v>890901826-1248852</v>
          </cell>
          <cell r="B26">
            <v>816</v>
          </cell>
          <cell r="C26">
            <v>1182</v>
          </cell>
          <cell r="D26" t="str">
            <v>816-1182</v>
          </cell>
          <cell r="E26">
            <v>43076</v>
          </cell>
          <cell r="F26">
            <v>230550000000</v>
          </cell>
          <cell r="G26" t="str">
            <v>PAGO GIRO DIRECTO DIC17</v>
          </cell>
          <cell r="H26">
            <v>890901826</v>
          </cell>
          <cell r="I26" t="str">
            <v>HOSPITAL PABLO TOBON URIBE</v>
          </cell>
          <cell r="J26" t="str">
            <v>8036D82-</v>
          </cell>
          <cell r="K26" t="str">
            <v>FH1248852</v>
          </cell>
          <cell r="L26">
            <v>1248852</v>
          </cell>
          <cell r="M26">
            <v>329629</v>
          </cell>
        </row>
        <row r="27">
          <cell r="A27" t="str">
            <v>890901826-1251997</v>
          </cell>
          <cell r="B27">
            <v>816</v>
          </cell>
          <cell r="C27">
            <v>887</v>
          </cell>
          <cell r="D27" t="str">
            <v>816-887</v>
          </cell>
          <cell r="E27">
            <v>42956</v>
          </cell>
          <cell r="F27">
            <v>230550000000</v>
          </cell>
          <cell r="G27" t="str">
            <v>PAGO GIRO DIRECTO AGO 17</v>
          </cell>
          <cell r="H27">
            <v>890901826</v>
          </cell>
          <cell r="I27" t="str">
            <v>HOSPITAL PABLO TOBON URIBE</v>
          </cell>
          <cell r="J27" t="str">
            <v>8036D82-</v>
          </cell>
          <cell r="K27" t="str">
            <v>FH1251997</v>
          </cell>
          <cell r="L27">
            <v>1251997</v>
          </cell>
          <cell r="M27">
            <v>71195</v>
          </cell>
        </row>
        <row r="28">
          <cell r="A28" t="str">
            <v>890901826-1251997</v>
          </cell>
          <cell r="B28">
            <v>816</v>
          </cell>
          <cell r="C28">
            <v>1182</v>
          </cell>
          <cell r="D28" t="str">
            <v>816-1182</v>
          </cell>
          <cell r="E28">
            <v>43076</v>
          </cell>
          <cell r="F28">
            <v>230550000000</v>
          </cell>
          <cell r="G28" t="str">
            <v>PAGO GIRO DIRECTO DIC17</v>
          </cell>
          <cell r="H28">
            <v>890901826</v>
          </cell>
          <cell r="I28" t="str">
            <v>HOSPITAL PABLO TOBON URIBE</v>
          </cell>
          <cell r="J28" t="str">
            <v>8036D82-</v>
          </cell>
          <cell r="K28" t="str">
            <v>FH1251997</v>
          </cell>
          <cell r="L28">
            <v>1251997</v>
          </cell>
          <cell r="M28">
            <v>318678</v>
          </cell>
        </row>
        <row r="29">
          <cell r="A29" t="str">
            <v>890901826-1282300</v>
          </cell>
          <cell r="B29">
            <v>816</v>
          </cell>
          <cell r="C29">
            <v>1182</v>
          </cell>
          <cell r="D29" t="str">
            <v>816-1182</v>
          </cell>
          <cell r="E29">
            <v>43076</v>
          </cell>
          <cell r="F29">
            <v>230550000000</v>
          </cell>
          <cell r="G29" t="str">
            <v>PAGO GIRO DIRECTO DIC17</v>
          </cell>
          <cell r="H29">
            <v>890901826</v>
          </cell>
          <cell r="I29" t="str">
            <v>HOSPITAL PABLO TOBON URIBE</v>
          </cell>
          <cell r="J29" t="str">
            <v>8026D82-</v>
          </cell>
          <cell r="K29" t="str">
            <v>FH1282300</v>
          </cell>
          <cell r="L29">
            <v>1282300</v>
          </cell>
          <cell r="M29">
            <v>746493</v>
          </cell>
        </row>
        <row r="30">
          <cell r="A30" t="str">
            <v>890901826-1299390</v>
          </cell>
          <cell r="B30">
            <v>816</v>
          </cell>
          <cell r="C30">
            <v>1044</v>
          </cell>
          <cell r="D30" t="str">
            <v>816-1044</v>
          </cell>
          <cell r="E30">
            <v>43014</v>
          </cell>
          <cell r="F30">
            <v>230550000000</v>
          </cell>
          <cell r="G30" t="str">
            <v>PAGO GIRO DIRECTO OCT 17</v>
          </cell>
          <cell r="H30">
            <v>890901826</v>
          </cell>
          <cell r="I30" t="str">
            <v>HOSPITAL PABLO TOBON URIBE</v>
          </cell>
          <cell r="J30" t="str">
            <v>8036D82-</v>
          </cell>
          <cell r="K30" t="str">
            <v>FH1299390</v>
          </cell>
          <cell r="L30">
            <v>1299390</v>
          </cell>
          <cell r="M30">
            <v>8416724</v>
          </cell>
        </row>
        <row r="31">
          <cell r="A31" t="str">
            <v>890901826-1299390</v>
          </cell>
          <cell r="B31">
            <v>816</v>
          </cell>
          <cell r="C31">
            <v>1273</v>
          </cell>
          <cell r="D31" t="str">
            <v>816-1273</v>
          </cell>
          <cell r="E31">
            <v>43125</v>
          </cell>
          <cell r="F31">
            <v>230550000000</v>
          </cell>
          <cell r="G31" t="str">
            <v>PAGO GIRO DIRECTO ENE18</v>
          </cell>
          <cell r="H31">
            <v>890901826</v>
          </cell>
          <cell r="I31" t="str">
            <v>HOSPITAL PABLO TOBON URIBE</v>
          </cell>
          <cell r="J31" t="str">
            <v>8036D82-</v>
          </cell>
          <cell r="K31" t="str">
            <v>FH1299390</v>
          </cell>
          <cell r="L31">
            <v>1299390</v>
          </cell>
          <cell r="M31">
            <v>647427</v>
          </cell>
        </row>
        <row r="32">
          <cell r="A32" t="str">
            <v>890901826-1299995</v>
          </cell>
          <cell r="B32">
            <v>816</v>
          </cell>
          <cell r="C32">
            <v>1273</v>
          </cell>
          <cell r="D32" t="str">
            <v>816-1273</v>
          </cell>
          <cell r="E32">
            <v>43125</v>
          </cell>
          <cell r="F32">
            <v>230550000000</v>
          </cell>
          <cell r="G32" t="str">
            <v>PAGO GIRO DIRECTO ENE18</v>
          </cell>
          <cell r="H32">
            <v>890901826</v>
          </cell>
          <cell r="I32" t="str">
            <v>HOSPITAL PABLO TOBON URIBE</v>
          </cell>
          <cell r="J32" t="str">
            <v>8025D82-</v>
          </cell>
          <cell r="K32" t="str">
            <v>FH1299995</v>
          </cell>
          <cell r="L32">
            <v>1299995</v>
          </cell>
          <cell r="M32">
            <v>4385623</v>
          </cell>
        </row>
        <row r="33">
          <cell r="A33" t="str">
            <v>890901826-1346423</v>
          </cell>
          <cell r="B33">
            <v>816</v>
          </cell>
          <cell r="C33">
            <v>2087</v>
          </cell>
          <cell r="D33" t="str">
            <v>816-2087</v>
          </cell>
          <cell r="E33">
            <v>43412</v>
          </cell>
          <cell r="F33">
            <v>230550000000</v>
          </cell>
          <cell r="G33" t="str">
            <v>PAGO GIRO DIRECTO NOV2018</v>
          </cell>
          <cell r="H33">
            <v>890901826</v>
          </cell>
          <cell r="I33" t="str">
            <v>HOSPITAL PABLO TOBON URIBE</v>
          </cell>
          <cell r="J33" t="str">
            <v>8036D82-</v>
          </cell>
          <cell r="K33" t="str">
            <v>FH1346423</v>
          </cell>
          <cell r="L33">
            <v>1346423</v>
          </cell>
          <cell r="M33">
            <v>241150</v>
          </cell>
        </row>
        <row r="34">
          <cell r="A34" t="str">
            <v>890901826-1356529</v>
          </cell>
          <cell r="B34">
            <v>816</v>
          </cell>
          <cell r="C34">
            <v>1352</v>
          </cell>
          <cell r="D34" t="str">
            <v>816-1352</v>
          </cell>
          <cell r="E34">
            <v>43140</v>
          </cell>
          <cell r="F34">
            <v>230550000000</v>
          </cell>
          <cell r="G34" t="str">
            <v>PAGO GIRO DIRECTO FEB18</v>
          </cell>
          <cell r="H34">
            <v>890901826</v>
          </cell>
          <cell r="I34" t="str">
            <v>HOSPITAL PABLO TOBON URIBE</v>
          </cell>
          <cell r="J34" t="str">
            <v>8025D82-</v>
          </cell>
          <cell r="K34" t="str">
            <v>FH1356529</v>
          </cell>
          <cell r="L34">
            <v>1356529</v>
          </cell>
          <cell r="M34">
            <v>2709289</v>
          </cell>
        </row>
        <row r="35">
          <cell r="A35" t="str">
            <v>890901826-1356529</v>
          </cell>
          <cell r="B35">
            <v>816</v>
          </cell>
          <cell r="C35">
            <v>1598</v>
          </cell>
          <cell r="D35" t="str">
            <v>816-1598</v>
          </cell>
          <cell r="E35">
            <v>43228</v>
          </cell>
          <cell r="F35">
            <v>230550000000</v>
          </cell>
          <cell r="G35" t="str">
            <v>PAGO GIRO DIRECTO MAY2018</v>
          </cell>
          <cell r="H35">
            <v>890901826</v>
          </cell>
          <cell r="I35" t="str">
            <v>HOSPITAL PABLO TOBON URIBE</v>
          </cell>
          <cell r="J35" t="str">
            <v>8025D82-</v>
          </cell>
          <cell r="K35" t="str">
            <v>FH1356529</v>
          </cell>
          <cell r="L35">
            <v>1356529</v>
          </cell>
          <cell r="M35">
            <v>1553262</v>
          </cell>
        </row>
        <row r="36">
          <cell r="A36" t="str">
            <v>890901826-1383347</v>
          </cell>
          <cell r="B36">
            <v>816</v>
          </cell>
          <cell r="C36">
            <v>1598</v>
          </cell>
          <cell r="D36" t="str">
            <v>816-1598</v>
          </cell>
          <cell r="E36">
            <v>43228</v>
          </cell>
          <cell r="F36">
            <v>230550000000</v>
          </cell>
          <cell r="G36" t="str">
            <v>PAGO GIRO DIRECTO MAY2018</v>
          </cell>
          <cell r="H36">
            <v>890901826</v>
          </cell>
          <cell r="I36" t="str">
            <v>HOSPITAL PABLO TOBON URIBE</v>
          </cell>
          <cell r="J36" t="str">
            <v>8026D82-</v>
          </cell>
          <cell r="K36" t="str">
            <v>FH1383347</v>
          </cell>
          <cell r="L36">
            <v>1383347</v>
          </cell>
          <cell r="M36">
            <v>252931</v>
          </cell>
        </row>
        <row r="37">
          <cell r="A37" t="str">
            <v>890901826-1400755</v>
          </cell>
          <cell r="B37">
            <v>816</v>
          </cell>
          <cell r="C37">
            <v>1273</v>
          </cell>
          <cell r="D37" t="str">
            <v>816-1273</v>
          </cell>
          <cell r="E37">
            <v>43125</v>
          </cell>
          <cell r="F37">
            <v>230550000000</v>
          </cell>
          <cell r="G37" t="str">
            <v>PAGO GIRO DIRECTO ENE18</v>
          </cell>
          <cell r="H37">
            <v>890901826</v>
          </cell>
          <cell r="I37" t="str">
            <v>HOSPITAL PABLO TOBON URIBE</v>
          </cell>
          <cell r="J37" t="str">
            <v>8036D82-</v>
          </cell>
          <cell r="K37" t="str">
            <v>FH1400755</v>
          </cell>
          <cell r="L37">
            <v>1400755</v>
          </cell>
          <cell r="M37">
            <v>7294411</v>
          </cell>
        </row>
        <row r="38">
          <cell r="A38" t="str">
            <v>890901826-1400755</v>
          </cell>
          <cell r="B38">
            <v>816</v>
          </cell>
          <cell r="C38">
            <v>1598</v>
          </cell>
          <cell r="D38" t="str">
            <v>816-1598</v>
          </cell>
          <cell r="E38">
            <v>43228</v>
          </cell>
          <cell r="F38">
            <v>230550000000</v>
          </cell>
          <cell r="G38" t="str">
            <v>PAGO GIRO DIRECTO MAY2018</v>
          </cell>
          <cell r="H38">
            <v>890901826</v>
          </cell>
          <cell r="I38" t="str">
            <v>HOSPITAL PABLO TOBON URIBE</v>
          </cell>
          <cell r="J38" t="str">
            <v>8026D82-</v>
          </cell>
          <cell r="K38" t="str">
            <v>FH1400755</v>
          </cell>
          <cell r="L38">
            <v>1400755</v>
          </cell>
          <cell r="M38">
            <v>7094911</v>
          </cell>
        </row>
        <row r="39">
          <cell r="A39" t="str">
            <v>890901826-1459055</v>
          </cell>
          <cell r="B39">
            <v>816</v>
          </cell>
          <cell r="C39">
            <v>1526</v>
          </cell>
          <cell r="D39" t="str">
            <v>816-1526</v>
          </cell>
          <cell r="E39">
            <v>43196</v>
          </cell>
          <cell r="F39">
            <v>230550000000</v>
          </cell>
          <cell r="G39" t="str">
            <v>PAGO GIRO DIRECTO ABR 18</v>
          </cell>
          <cell r="H39">
            <v>890901826</v>
          </cell>
          <cell r="I39" t="str">
            <v>HOSPITAL PABLO TOBON URIBE</v>
          </cell>
          <cell r="J39" t="str">
            <v>8026D82-</v>
          </cell>
          <cell r="K39" t="str">
            <v>FH1459055</v>
          </cell>
          <cell r="L39">
            <v>1459055</v>
          </cell>
          <cell r="M39">
            <v>7515937</v>
          </cell>
        </row>
        <row r="40">
          <cell r="A40" t="str">
            <v>890901826-1459055</v>
          </cell>
          <cell r="B40">
            <v>816</v>
          </cell>
          <cell r="C40">
            <v>1696</v>
          </cell>
          <cell r="D40" t="str">
            <v>816-1696</v>
          </cell>
          <cell r="E40">
            <v>43259</v>
          </cell>
          <cell r="F40">
            <v>230550000000</v>
          </cell>
          <cell r="G40" t="str">
            <v>PAGO GIRO DIRECTO JUN2018</v>
          </cell>
          <cell r="H40">
            <v>890901826</v>
          </cell>
          <cell r="I40" t="str">
            <v>HOSPITAL PABLO TOBON URIBE</v>
          </cell>
          <cell r="J40" t="str">
            <v>8026D82-</v>
          </cell>
          <cell r="K40" t="str">
            <v>FH1459055</v>
          </cell>
          <cell r="L40">
            <v>1459055</v>
          </cell>
          <cell r="M40">
            <v>5010625</v>
          </cell>
        </row>
        <row r="41">
          <cell r="A41" t="str">
            <v>890901826-1494701</v>
          </cell>
          <cell r="B41">
            <v>816</v>
          </cell>
          <cell r="C41">
            <v>1598</v>
          </cell>
          <cell r="D41" t="str">
            <v>816-1598</v>
          </cell>
          <cell r="E41">
            <v>43228</v>
          </cell>
          <cell r="F41">
            <v>230550000000</v>
          </cell>
          <cell r="G41" t="str">
            <v>PAGO GIRO DIRECTO MAY2018</v>
          </cell>
          <cell r="H41">
            <v>890901826</v>
          </cell>
          <cell r="I41" t="str">
            <v>HOSPITAL PABLO TOBON URIBE</v>
          </cell>
          <cell r="J41" t="str">
            <v>8025D82-</v>
          </cell>
          <cell r="K41" t="str">
            <v>FH1494701</v>
          </cell>
          <cell r="L41">
            <v>1494701</v>
          </cell>
          <cell r="M41">
            <v>3243599</v>
          </cell>
        </row>
        <row r="42">
          <cell r="A42" t="str">
            <v>890901826-1494701</v>
          </cell>
          <cell r="B42">
            <v>816</v>
          </cell>
          <cell r="C42">
            <v>2087</v>
          </cell>
          <cell r="D42" t="str">
            <v>816-2087</v>
          </cell>
          <cell r="E42">
            <v>43412</v>
          </cell>
          <cell r="F42">
            <v>230550000000</v>
          </cell>
          <cell r="G42" t="str">
            <v>PAGO GIRO DIRECTO NOV2018</v>
          </cell>
          <cell r="H42">
            <v>890901826</v>
          </cell>
          <cell r="I42" t="str">
            <v>HOSPITAL PABLO TOBON URIBE</v>
          </cell>
          <cell r="J42" t="str">
            <v>8025D82-</v>
          </cell>
          <cell r="K42" t="str">
            <v>FH1494701</v>
          </cell>
          <cell r="L42">
            <v>1494701</v>
          </cell>
          <cell r="M42">
            <v>2469806</v>
          </cell>
        </row>
        <row r="43">
          <cell r="A43" t="str">
            <v>890901826-1494702</v>
          </cell>
          <cell r="B43">
            <v>816</v>
          </cell>
          <cell r="C43">
            <v>2918</v>
          </cell>
          <cell r="D43" t="str">
            <v>816-2918</v>
          </cell>
          <cell r="E43">
            <v>43685</v>
          </cell>
          <cell r="F43">
            <v>230550000000</v>
          </cell>
          <cell r="G43" t="str">
            <v>PAGO GIRO DIRECTO AGO2019</v>
          </cell>
          <cell r="H43">
            <v>890901826</v>
          </cell>
          <cell r="I43" t="str">
            <v>HOSPITAL PABLO TOBON URIBE</v>
          </cell>
          <cell r="J43" t="str">
            <v>8025D82-</v>
          </cell>
          <cell r="K43" t="str">
            <v>FH1494702</v>
          </cell>
          <cell r="L43">
            <v>1494702</v>
          </cell>
          <cell r="M43">
            <v>692400</v>
          </cell>
        </row>
        <row r="44">
          <cell r="A44" t="str">
            <v>890901826-1502510</v>
          </cell>
          <cell r="B44">
            <v>816</v>
          </cell>
          <cell r="C44">
            <v>1696</v>
          </cell>
          <cell r="D44" t="str">
            <v>816-1696</v>
          </cell>
          <cell r="E44">
            <v>43259</v>
          </cell>
          <cell r="F44">
            <v>230550000000</v>
          </cell>
          <cell r="G44" t="str">
            <v>PAGO GIRO DIRECTO JUN2018</v>
          </cell>
          <cell r="H44">
            <v>890901826</v>
          </cell>
          <cell r="I44" t="str">
            <v>HOSPITAL PABLO TOBON URIBE</v>
          </cell>
          <cell r="J44" t="str">
            <v>8025D82-</v>
          </cell>
          <cell r="K44" t="str">
            <v>FH1502510</v>
          </cell>
          <cell r="L44">
            <v>1502510</v>
          </cell>
          <cell r="M44">
            <v>4721898</v>
          </cell>
        </row>
        <row r="45">
          <cell r="A45" t="str">
            <v>890901826-1502510</v>
          </cell>
          <cell r="B45">
            <v>816</v>
          </cell>
          <cell r="C45">
            <v>2087</v>
          </cell>
          <cell r="D45" t="str">
            <v>816-2087</v>
          </cell>
          <cell r="E45">
            <v>43412</v>
          </cell>
          <cell r="F45">
            <v>230550000000</v>
          </cell>
          <cell r="G45" t="str">
            <v>PAGO GIRO DIRECTO NOV2018</v>
          </cell>
          <cell r="H45">
            <v>890901826</v>
          </cell>
          <cell r="I45" t="str">
            <v>HOSPITAL PABLO TOBON URIBE</v>
          </cell>
          <cell r="J45" t="str">
            <v>8025D82-</v>
          </cell>
          <cell r="K45" t="str">
            <v>FH1502510</v>
          </cell>
          <cell r="L45">
            <v>1502510</v>
          </cell>
          <cell r="M45">
            <v>611038</v>
          </cell>
        </row>
        <row r="46">
          <cell r="A46" t="str">
            <v>890901826-1524001</v>
          </cell>
          <cell r="B46">
            <v>816</v>
          </cell>
          <cell r="C46">
            <v>2368</v>
          </cell>
          <cell r="D46" t="str">
            <v>816-2368</v>
          </cell>
          <cell r="E46">
            <v>43503</v>
          </cell>
          <cell r="F46">
            <v>230550000000</v>
          </cell>
          <cell r="G46" t="str">
            <v>GIRO PAGO DIRECTO FEB2019</v>
          </cell>
          <cell r="H46">
            <v>890901826</v>
          </cell>
          <cell r="I46" t="str">
            <v>HOSPITAL PABLO TOBON URIBE</v>
          </cell>
          <cell r="J46" t="str">
            <v>8036D82-</v>
          </cell>
          <cell r="K46" t="str">
            <v>FH1524001</v>
          </cell>
          <cell r="L46">
            <v>1524001</v>
          </cell>
          <cell r="M46">
            <v>2483000</v>
          </cell>
        </row>
        <row r="47">
          <cell r="A47" t="str">
            <v>890901826-1660318</v>
          </cell>
          <cell r="B47">
            <v>816</v>
          </cell>
          <cell r="C47">
            <v>2270</v>
          </cell>
          <cell r="D47" t="str">
            <v>816-2270</v>
          </cell>
          <cell r="E47">
            <v>43493</v>
          </cell>
          <cell r="F47">
            <v>230550000000</v>
          </cell>
          <cell r="G47" t="str">
            <v>PAGO GIRO DIRECTO ENE2019</v>
          </cell>
          <cell r="H47">
            <v>890901826</v>
          </cell>
          <cell r="I47" t="str">
            <v>HOSPITAL PABLO TOBON URIBE</v>
          </cell>
          <cell r="J47" t="str">
            <v>8026D82-</v>
          </cell>
          <cell r="K47" t="str">
            <v>FH1660318</v>
          </cell>
          <cell r="L47">
            <v>1660318</v>
          </cell>
          <cell r="M47">
            <v>11561106</v>
          </cell>
        </row>
        <row r="48">
          <cell r="A48" t="str">
            <v>890901826-1660318</v>
          </cell>
          <cell r="B48">
            <v>816</v>
          </cell>
          <cell r="C48">
            <v>2828</v>
          </cell>
          <cell r="D48" t="str">
            <v>816-2828</v>
          </cell>
          <cell r="E48">
            <v>43654</v>
          </cell>
          <cell r="F48">
            <v>230550000000</v>
          </cell>
          <cell r="G48" t="str">
            <v>PAGO GIRO DIRECTO JUL2019</v>
          </cell>
          <cell r="H48">
            <v>890901826</v>
          </cell>
          <cell r="I48" t="str">
            <v>HOSPITAL PABLO TOBON URIBE</v>
          </cell>
          <cell r="J48" t="str">
            <v>8026D82-</v>
          </cell>
          <cell r="K48" t="str">
            <v>FH1660318</v>
          </cell>
          <cell r="L48">
            <v>1660318</v>
          </cell>
          <cell r="M48">
            <v>11561106</v>
          </cell>
        </row>
        <row r="49">
          <cell r="A49" t="str">
            <v>890901826-1995260</v>
          </cell>
          <cell r="B49">
            <v>816</v>
          </cell>
          <cell r="C49">
            <v>3216</v>
          </cell>
          <cell r="D49" t="str">
            <v>816-3216</v>
          </cell>
          <cell r="E49">
            <v>43776</v>
          </cell>
          <cell r="F49">
            <v>230550000000</v>
          </cell>
          <cell r="G49" t="str">
            <v>PAGO GIRO DIRECTO NOV2019</v>
          </cell>
          <cell r="H49">
            <v>890901826</v>
          </cell>
          <cell r="I49" t="str">
            <v>HOSPITAL PABLO TOBON URIBE</v>
          </cell>
          <cell r="J49" t="str">
            <v>8036D82-</v>
          </cell>
          <cell r="K49" t="str">
            <v>FH1995260</v>
          </cell>
          <cell r="L49">
            <v>1995260</v>
          </cell>
          <cell r="M49">
            <v>8072571</v>
          </cell>
        </row>
        <row r="50">
          <cell r="A50" t="str">
            <v>890901826-2059965</v>
          </cell>
          <cell r="B50">
            <v>816</v>
          </cell>
          <cell r="C50">
            <v>3216</v>
          </cell>
          <cell r="D50" t="str">
            <v>816-3216</v>
          </cell>
          <cell r="E50">
            <v>43776</v>
          </cell>
          <cell r="F50">
            <v>230550000000</v>
          </cell>
          <cell r="G50" t="str">
            <v>PAGO GIRO DIRECTO NOV2019</v>
          </cell>
          <cell r="H50">
            <v>890901826</v>
          </cell>
          <cell r="I50" t="str">
            <v>HOSPITAL PABLO TOBON URIBE</v>
          </cell>
          <cell r="J50" t="str">
            <v>8050D82-</v>
          </cell>
          <cell r="K50" t="str">
            <v>FH2059965</v>
          </cell>
          <cell r="L50">
            <v>2059965</v>
          </cell>
          <cell r="M50">
            <v>774726</v>
          </cell>
        </row>
        <row r="51">
          <cell r="A51" t="str">
            <v>890901826-2069414</v>
          </cell>
          <cell r="B51">
            <v>816</v>
          </cell>
          <cell r="C51">
            <v>3216</v>
          </cell>
          <cell r="D51" t="str">
            <v>816-3216</v>
          </cell>
          <cell r="E51">
            <v>43776</v>
          </cell>
          <cell r="F51">
            <v>230550000000</v>
          </cell>
          <cell r="G51" t="str">
            <v>PAGO GIRO DIRECTO NOV2019</v>
          </cell>
          <cell r="H51">
            <v>890901826</v>
          </cell>
          <cell r="I51" t="str">
            <v>HOSPITAL PABLO TOBON URIBE</v>
          </cell>
          <cell r="J51" t="str">
            <v>8036D82-</v>
          </cell>
          <cell r="K51" t="str">
            <v>FH2069414</v>
          </cell>
          <cell r="L51">
            <v>2069414</v>
          </cell>
          <cell r="M51">
            <v>188900</v>
          </cell>
        </row>
        <row r="52">
          <cell r="A52" t="str">
            <v>890901826-2122929</v>
          </cell>
          <cell r="B52">
            <v>816</v>
          </cell>
          <cell r="C52">
            <v>3322</v>
          </cell>
          <cell r="D52" t="str">
            <v>816-3322</v>
          </cell>
          <cell r="E52">
            <v>43805</v>
          </cell>
          <cell r="F52">
            <v>230550000000</v>
          </cell>
          <cell r="G52" t="str">
            <v>PAGO GIRO DIRECTO DIC2019</v>
          </cell>
          <cell r="H52">
            <v>890901826</v>
          </cell>
          <cell r="I52" t="str">
            <v>HOSPITAL PABLO TOBON URIBE</v>
          </cell>
          <cell r="J52" t="str">
            <v>8025D82-</v>
          </cell>
          <cell r="K52" t="str">
            <v>FH2122929</v>
          </cell>
          <cell r="L52">
            <v>2122929</v>
          </cell>
          <cell r="M52">
            <v>433283</v>
          </cell>
        </row>
        <row r="53">
          <cell r="A53" t="str">
            <v>890901826-2125338</v>
          </cell>
          <cell r="B53">
            <v>816</v>
          </cell>
          <cell r="C53">
            <v>3322</v>
          </cell>
          <cell r="D53" t="str">
            <v>816-3322</v>
          </cell>
          <cell r="E53">
            <v>43805</v>
          </cell>
          <cell r="F53">
            <v>230550000000</v>
          </cell>
          <cell r="G53" t="str">
            <v>PAGO GIRO DIRECTO DIC2019</v>
          </cell>
          <cell r="H53">
            <v>890901826</v>
          </cell>
          <cell r="I53" t="str">
            <v>HOSPITAL PABLO TOBON URIBE</v>
          </cell>
          <cell r="J53" t="str">
            <v>8025D82-</v>
          </cell>
          <cell r="K53" t="str">
            <v>FH2125338</v>
          </cell>
          <cell r="L53">
            <v>2125338</v>
          </cell>
          <cell r="M53">
            <v>559430</v>
          </cell>
        </row>
        <row r="54">
          <cell r="A54" t="str">
            <v>890901826-2244447</v>
          </cell>
          <cell r="B54">
            <v>816</v>
          </cell>
          <cell r="C54">
            <v>3322</v>
          </cell>
          <cell r="D54" t="str">
            <v>816-3322</v>
          </cell>
          <cell r="E54">
            <v>43805</v>
          </cell>
          <cell r="F54">
            <v>230550000000</v>
          </cell>
          <cell r="G54" t="str">
            <v>PAGO GIRO DIRECTO DIC2019</v>
          </cell>
          <cell r="H54">
            <v>890901826</v>
          </cell>
          <cell r="I54" t="str">
            <v>HOSPITAL PABLO TOBON URIBE</v>
          </cell>
          <cell r="J54" t="str">
            <v>8036D82-</v>
          </cell>
          <cell r="K54" t="str">
            <v>FH2244447</v>
          </cell>
          <cell r="L54">
            <v>2244447</v>
          </cell>
          <cell r="M54">
            <v>2966482</v>
          </cell>
        </row>
        <row r="55">
          <cell r="A55" t="str">
            <v>890901826-2244447</v>
          </cell>
          <cell r="B55">
            <v>816</v>
          </cell>
          <cell r="C55">
            <v>3520</v>
          </cell>
          <cell r="D55" t="str">
            <v>816-3520</v>
          </cell>
          <cell r="E55">
            <v>43868</v>
          </cell>
          <cell r="F55">
            <v>230550000000</v>
          </cell>
          <cell r="G55" t="str">
            <v>PAGO GIRO DIRECTO FEB20</v>
          </cell>
          <cell r="H55">
            <v>890901826</v>
          </cell>
          <cell r="I55" t="str">
            <v>HOSPITAL PABLO TOBON URIBE</v>
          </cell>
          <cell r="J55" t="str">
            <v>8036D82-</v>
          </cell>
          <cell r="K55" t="str">
            <v>FH2244447</v>
          </cell>
          <cell r="L55">
            <v>2244447</v>
          </cell>
          <cell r="M55">
            <v>2882882</v>
          </cell>
        </row>
        <row r="56">
          <cell r="A56" t="str">
            <v>890901826-2389092</v>
          </cell>
          <cell r="B56">
            <v>816</v>
          </cell>
          <cell r="C56">
            <v>3611</v>
          </cell>
          <cell r="D56" t="str">
            <v>816-3611</v>
          </cell>
          <cell r="E56">
            <v>43896</v>
          </cell>
          <cell r="F56">
            <v>230550000000</v>
          </cell>
          <cell r="G56" t="str">
            <v>PAGO GIRO DIRECTO MARZO20</v>
          </cell>
          <cell r="H56">
            <v>890901826</v>
          </cell>
          <cell r="I56" t="str">
            <v>HOSPITAL PABLO TOBON URIBE</v>
          </cell>
          <cell r="J56" t="str">
            <v>8048D82-</v>
          </cell>
          <cell r="K56" t="str">
            <v>FH2389092</v>
          </cell>
          <cell r="L56">
            <v>2389092</v>
          </cell>
          <cell r="M56">
            <v>3437982</v>
          </cell>
        </row>
        <row r="57">
          <cell r="A57" t="str">
            <v>890901826-2389092</v>
          </cell>
          <cell r="B57">
            <v>816</v>
          </cell>
          <cell r="C57">
            <v>3807</v>
          </cell>
          <cell r="D57" t="str">
            <v>816-3807</v>
          </cell>
          <cell r="E57">
            <v>43959</v>
          </cell>
          <cell r="F57">
            <v>230550000000</v>
          </cell>
          <cell r="G57" t="str">
            <v>PAGO GIRO DIRECTO MAY2020</v>
          </cell>
          <cell r="H57">
            <v>890901826</v>
          </cell>
          <cell r="I57" t="str">
            <v>HOSPITAL PABLO TOBON URIBE</v>
          </cell>
          <cell r="J57" t="str">
            <v>8048D82-</v>
          </cell>
          <cell r="K57" t="str">
            <v>FH2389092</v>
          </cell>
          <cell r="L57">
            <v>2389092</v>
          </cell>
          <cell r="M57">
            <v>719196</v>
          </cell>
        </row>
        <row r="58">
          <cell r="A58" t="str">
            <v>890901826-2405768</v>
          </cell>
          <cell r="B58">
            <v>816</v>
          </cell>
          <cell r="C58">
            <v>3807</v>
          </cell>
          <cell r="D58" t="str">
            <v>816-3807</v>
          </cell>
          <cell r="E58">
            <v>43959</v>
          </cell>
          <cell r="F58">
            <v>230550000000</v>
          </cell>
          <cell r="G58" t="str">
            <v>PAGO GIRO DIRECTO MAY2020</v>
          </cell>
          <cell r="H58">
            <v>890901826</v>
          </cell>
          <cell r="I58" t="str">
            <v>HOSPITAL PABLO TOBON URIBE</v>
          </cell>
          <cell r="J58" t="str">
            <v>8036D82-</v>
          </cell>
          <cell r="K58" t="str">
            <v>FH2405768</v>
          </cell>
          <cell r="L58">
            <v>2405768</v>
          </cell>
          <cell r="M58">
            <v>2718785</v>
          </cell>
        </row>
        <row r="59">
          <cell r="A59" t="str">
            <v>890901826-2405769</v>
          </cell>
          <cell r="B59">
            <v>816</v>
          </cell>
          <cell r="C59">
            <v>3919</v>
          </cell>
          <cell r="D59" t="str">
            <v>816-3919</v>
          </cell>
          <cell r="E59">
            <v>43987</v>
          </cell>
          <cell r="F59">
            <v>230550000000</v>
          </cell>
          <cell r="G59" t="str">
            <v>PAGO GIRO DIRECTO JUN2020</v>
          </cell>
          <cell r="H59">
            <v>890901826</v>
          </cell>
          <cell r="I59" t="str">
            <v>HOSPITAL PABLO TOBON URIBE</v>
          </cell>
          <cell r="J59" t="str">
            <v>8036D82-</v>
          </cell>
          <cell r="K59" t="str">
            <v>FH2405769</v>
          </cell>
          <cell r="L59">
            <v>2405769</v>
          </cell>
          <cell r="M59">
            <v>299000</v>
          </cell>
        </row>
        <row r="60">
          <cell r="A60" t="str">
            <v>890901826-2418504</v>
          </cell>
          <cell r="B60">
            <v>816</v>
          </cell>
          <cell r="C60">
            <v>3919</v>
          </cell>
          <cell r="D60" t="str">
            <v>816-3919</v>
          </cell>
          <cell r="E60">
            <v>43987</v>
          </cell>
          <cell r="F60">
            <v>230550000000</v>
          </cell>
          <cell r="G60" t="str">
            <v>PAGO GIRO DIRECTO JUN2020</v>
          </cell>
          <cell r="H60">
            <v>890901826</v>
          </cell>
          <cell r="I60" t="str">
            <v>HOSPITAL PABLO TOBON URIBE</v>
          </cell>
          <cell r="J60" t="str">
            <v>8048D82-</v>
          </cell>
          <cell r="K60" t="str">
            <v>FH2418504</v>
          </cell>
          <cell r="L60">
            <v>2418504</v>
          </cell>
          <cell r="M60">
            <v>71816</v>
          </cell>
        </row>
        <row r="61">
          <cell r="A61" t="str">
            <v>890901826-2418650</v>
          </cell>
          <cell r="B61">
            <v>816</v>
          </cell>
          <cell r="C61">
            <v>3712</v>
          </cell>
          <cell r="D61" t="str">
            <v>816-3712</v>
          </cell>
          <cell r="E61">
            <v>43924</v>
          </cell>
          <cell r="F61">
            <v>230550000000</v>
          </cell>
          <cell r="G61" t="str">
            <v>PAGO GIRO DIRECTO ABR2020</v>
          </cell>
          <cell r="H61">
            <v>890901826</v>
          </cell>
          <cell r="I61" t="str">
            <v>HOSPITAL PABLO TOBON URIBE</v>
          </cell>
          <cell r="J61" t="str">
            <v>8026D82-</v>
          </cell>
          <cell r="K61" t="str">
            <v>FH2418650</v>
          </cell>
          <cell r="L61">
            <v>2418650</v>
          </cell>
          <cell r="M61">
            <v>13956332</v>
          </cell>
        </row>
        <row r="62">
          <cell r="A62" t="str">
            <v>890901826-2418650</v>
          </cell>
          <cell r="B62">
            <v>816</v>
          </cell>
          <cell r="C62">
            <v>3919</v>
          </cell>
          <cell r="D62" t="str">
            <v>816-3919</v>
          </cell>
          <cell r="E62">
            <v>43987</v>
          </cell>
          <cell r="F62">
            <v>230550000000</v>
          </cell>
          <cell r="G62" t="str">
            <v>PAGO GIRO DIRECTO JUN2020</v>
          </cell>
          <cell r="H62">
            <v>890901826</v>
          </cell>
          <cell r="I62" t="str">
            <v>HOSPITAL PABLO TOBON URIBE</v>
          </cell>
          <cell r="J62" t="str">
            <v>8048D82-</v>
          </cell>
          <cell r="K62" t="str">
            <v>FH2418650</v>
          </cell>
          <cell r="L62">
            <v>2418650</v>
          </cell>
          <cell r="M62">
            <v>7471795</v>
          </cell>
        </row>
        <row r="63">
          <cell r="A63" t="str">
            <v>890901826-2426316</v>
          </cell>
          <cell r="B63">
            <v>816</v>
          </cell>
          <cell r="C63">
            <v>3807</v>
          </cell>
          <cell r="D63" t="str">
            <v>816-3807</v>
          </cell>
          <cell r="E63">
            <v>43959</v>
          </cell>
          <cell r="F63">
            <v>230550000000</v>
          </cell>
          <cell r="G63" t="str">
            <v>PAGO GIRO DIRECTO MAY2020</v>
          </cell>
          <cell r="H63">
            <v>890901826</v>
          </cell>
          <cell r="I63" t="str">
            <v>HOSPITAL PABLO TOBON URIBE</v>
          </cell>
          <cell r="J63" t="str">
            <v>8048D82-</v>
          </cell>
          <cell r="K63" t="str">
            <v>FH2426316</v>
          </cell>
          <cell r="L63">
            <v>2426316</v>
          </cell>
          <cell r="M63">
            <v>701775</v>
          </cell>
        </row>
        <row r="64">
          <cell r="A64" t="str">
            <v>890901826-2430105</v>
          </cell>
          <cell r="B64">
            <v>816</v>
          </cell>
          <cell r="C64">
            <v>3807</v>
          </cell>
          <cell r="D64" t="str">
            <v>816-3807</v>
          </cell>
          <cell r="E64">
            <v>43959</v>
          </cell>
          <cell r="F64">
            <v>230550000000</v>
          </cell>
          <cell r="G64" t="str">
            <v>PAGO GIRO DIRECTO MAY2020</v>
          </cell>
          <cell r="H64">
            <v>890901826</v>
          </cell>
          <cell r="I64" t="str">
            <v>HOSPITAL PABLO TOBON URIBE</v>
          </cell>
          <cell r="J64" t="str">
            <v>8036D82-</v>
          </cell>
          <cell r="K64" t="str">
            <v>FH2430105</v>
          </cell>
          <cell r="L64">
            <v>2430105</v>
          </cell>
          <cell r="M64">
            <v>355779</v>
          </cell>
        </row>
        <row r="65">
          <cell r="A65" t="str">
            <v>890901826-2430105</v>
          </cell>
          <cell r="B65">
            <v>816</v>
          </cell>
          <cell r="C65">
            <v>4317</v>
          </cell>
          <cell r="D65" t="str">
            <v>816-4317</v>
          </cell>
          <cell r="E65">
            <v>44111</v>
          </cell>
          <cell r="F65">
            <v>230550000000</v>
          </cell>
          <cell r="G65" t="str">
            <v>PAGO GIRO DIRECTO OCT2020</v>
          </cell>
          <cell r="H65">
            <v>890901826</v>
          </cell>
          <cell r="I65" t="str">
            <v>HOSPITAL PABLO TOBON URIBE</v>
          </cell>
          <cell r="J65" t="str">
            <v>8052D82-</v>
          </cell>
          <cell r="K65" t="str">
            <v>FH2430105</v>
          </cell>
          <cell r="L65">
            <v>2430105</v>
          </cell>
          <cell r="M65">
            <v>334220</v>
          </cell>
        </row>
        <row r="66">
          <cell r="A66" t="str">
            <v>890901826-2487297</v>
          </cell>
          <cell r="B66">
            <v>816</v>
          </cell>
          <cell r="C66">
            <v>4317</v>
          </cell>
          <cell r="D66" t="str">
            <v>816-4317</v>
          </cell>
          <cell r="E66">
            <v>44111</v>
          </cell>
          <cell r="F66">
            <v>230550000000</v>
          </cell>
          <cell r="G66" t="str">
            <v>PAGO GIRO DIRECTO OCT2020</v>
          </cell>
          <cell r="H66">
            <v>890901826</v>
          </cell>
          <cell r="I66" t="str">
            <v>HOSPITAL PABLO TOBON URIBE</v>
          </cell>
          <cell r="J66" t="str">
            <v>8052D82-</v>
          </cell>
          <cell r="K66" t="str">
            <v>FH2487297</v>
          </cell>
          <cell r="L66">
            <v>2487297</v>
          </cell>
          <cell r="M66">
            <v>3668438</v>
          </cell>
        </row>
        <row r="67">
          <cell r="A67" t="str">
            <v>890901826-759649</v>
          </cell>
          <cell r="B67">
            <v>816</v>
          </cell>
          <cell r="C67">
            <v>462</v>
          </cell>
          <cell r="D67" t="str">
            <v>816-462</v>
          </cell>
          <cell r="E67">
            <v>42773</v>
          </cell>
          <cell r="F67">
            <v>230550000000</v>
          </cell>
          <cell r="G67" t="str">
            <v>PAGO GIRO DIRECTO FEB2017</v>
          </cell>
          <cell r="H67">
            <v>890901826</v>
          </cell>
          <cell r="I67" t="str">
            <v>HOSPITAL PABLO TOBON URIBE</v>
          </cell>
          <cell r="J67" t="str">
            <v>8036D82-</v>
          </cell>
          <cell r="K67" t="str">
            <v>FH759649</v>
          </cell>
          <cell r="L67">
            <v>759649</v>
          </cell>
          <cell r="M67">
            <v>7482471</v>
          </cell>
        </row>
        <row r="68">
          <cell r="A68" t="str">
            <v>890901826-759649</v>
          </cell>
          <cell r="B68">
            <v>816</v>
          </cell>
          <cell r="C68">
            <v>1273</v>
          </cell>
          <cell r="D68" t="str">
            <v>816-1273</v>
          </cell>
          <cell r="E68">
            <v>43125</v>
          </cell>
          <cell r="F68">
            <v>230550000000</v>
          </cell>
          <cell r="G68" t="str">
            <v>PAGO GIRO DIRECTO ENE18</v>
          </cell>
          <cell r="H68">
            <v>890901826</v>
          </cell>
          <cell r="I68" t="str">
            <v>HOSPITAL PABLO TOBON URIBE</v>
          </cell>
          <cell r="J68" t="str">
            <v>8036D82-</v>
          </cell>
          <cell r="K68" t="str">
            <v>FH759649</v>
          </cell>
          <cell r="L68">
            <v>759649</v>
          </cell>
          <cell r="M68">
            <v>9522530</v>
          </cell>
        </row>
        <row r="69">
          <cell r="A69" t="str">
            <v>890901826-783647</v>
          </cell>
          <cell r="B69">
            <v>816</v>
          </cell>
          <cell r="C69">
            <v>462</v>
          </cell>
          <cell r="D69" t="str">
            <v>816-462</v>
          </cell>
          <cell r="E69">
            <v>42773</v>
          </cell>
          <cell r="F69">
            <v>230550000000</v>
          </cell>
          <cell r="G69" t="str">
            <v>PAGO GIRO DIRECTO FEB2017</v>
          </cell>
          <cell r="H69">
            <v>890901826</v>
          </cell>
          <cell r="I69" t="str">
            <v>HOSPITAL PABLO TOBON URIBE</v>
          </cell>
          <cell r="J69" t="str">
            <v>8026D82-</v>
          </cell>
          <cell r="K69" t="str">
            <v>FH783647</v>
          </cell>
          <cell r="L69">
            <v>783647</v>
          </cell>
          <cell r="M69">
            <v>520000</v>
          </cell>
        </row>
        <row r="70">
          <cell r="A70" t="str">
            <v>890901826-819230</v>
          </cell>
          <cell r="B70">
            <v>816</v>
          </cell>
          <cell r="C70">
            <v>887</v>
          </cell>
          <cell r="D70" t="str">
            <v>816-887</v>
          </cell>
          <cell r="E70">
            <v>42956</v>
          </cell>
          <cell r="F70">
            <v>230550000000</v>
          </cell>
          <cell r="G70" t="str">
            <v>PAGO GIRO DIRECTO AGO 17</v>
          </cell>
          <cell r="H70">
            <v>890901826</v>
          </cell>
          <cell r="I70" t="str">
            <v>HOSPITAL PABLO TOBON URIBE</v>
          </cell>
          <cell r="J70" t="str">
            <v>8036D82-</v>
          </cell>
          <cell r="K70" t="str">
            <v>FH819230</v>
          </cell>
          <cell r="L70">
            <v>819230</v>
          </cell>
          <cell r="M70">
            <v>45300</v>
          </cell>
        </row>
        <row r="71">
          <cell r="A71" t="str">
            <v>890901826-819723</v>
          </cell>
          <cell r="B71">
            <v>816</v>
          </cell>
          <cell r="C71">
            <v>462</v>
          </cell>
          <cell r="D71" t="str">
            <v>816-462</v>
          </cell>
          <cell r="E71">
            <v>42773</v>
          </cell>
          <cell r="F71">
            <v>230550000000</v>
          </cell>
          <cell r="G71" t="str">
            <v>PAGO GIRO DIRECTO FEB2017</v>
          </cell>
          <cell r="H71">
            <v>890901826</v>
          </cell>
          <cell r="I71" t="str">
            <v>HOSPITAL PABLO TOBON URIBE</v>
          </cell>
          <cell r="J71" t="str">
            <v>8026D82-</v>
          </cell>
          <cell r="K71" t="str">
            <v>FH819723</v>
          </cell>
          <cell r="L71">
            <v>819723</v>
          </cell>
          <cell r="M71">
            <v>12324472</v>
          </cell>
        </row>
        <row r="72">
          <cell r="A72" t="str">
            <v>890901826-822843</v>
          </cell>
          <cell r="B72">
            <v>816</v>
          </cell>
          <cell r="C72">
            <v>462</v>
          </cell>
          <cell r="D72" t="str">
            <v>816-462</v>
          </cell>
          <cell r="E72">
            <v>42773</v>
          </cell>
          <cell r="F72">
            <v>230550000000</v>
          </cell>
          <cell r="G72" t="str">
            <v>PAGO GIRO DIRECTO FEB2017</v>
          </cell>
          <cell r="H72">
            <v>890901826</v>
          </cell>
          <cell r="I72" t="str">
            <v>HOSPITAL PABLO TOBON URIBE</v>
          </cell>
          <cell r="J72" t="str">
            <v>8026D82-</v>
          </cell>
          <cell r="K72" t="str">
            <v>FH822843</v>
          </cell>
          <cell r="L72">
            <v>822843</v>
          </cell>
          <cell r="M72">
            <v>8046611</v>
          </cell>
        </row>
        <row r="73">
          <cell r="A73" t="str">
            <v>890901826-511839</v>
          </cell>
          <cell r="B73">
            <v>816</v>
          </cell>
          <cell r="C73">
            <v>462</v>
          </cell>
          <cell r="D73" t="str">
            <v>816-462</v>
          </cell>
          <cell r="E73">
            <v>42773</v>
          </cell>
          <cell r="F73">
            <v>230550000000</v>
          </cell>
          <cell r="G73" t="str">
            <v>PAGO GIRO DIRECTO FEB2017</v>
          </cell>
          <cell r="H73">
            <v>890901826</v>
          </cell>
          <cell r="I73" t="str">
            <v>HOSPITAL PABLO TOBON URIBE</v>
          </cell>
          <cell r="J73" t="str">
            <v>8036D82-</v>
          </cell>
          <cell r="K73" t="str">
            <v>RF511839</v>
          </cell>
          <cell r="L73">
            <v>511839</v>
          </cell>
          <cell r="M73">
            <v>4140</v>
          </cell>
        </row>
        <row r="74">
          <cell r="A74" t="str">
            <v>890901826-512962</v>
          </cell>
          <cell r="B74">
            <v>816</v>
          </cell>
          <cell r="C74">
            <v>462</v>
          </cell>
          <cell r="D74" t="str">
            <v>816-462</v>
          </cell>
          <cell r="E74">
            <v>42773</v>
          </cell>
          <cell r="F74">
            <v>230550000000</v>
          </cell>
          <cell r="G74" t="str">
            <v>PAGO GIRO DIRECTO FEB2017</v>
          </cell>
          <cell r="H74">
            <v>890901826</v>
          </cell>
          <cell r="I74" t="str">
            <v>HOSPITAL PABLO TOBON URIBE</v>
          </cell>
          <cell r="J74" t="str">
            <v>8036D82-</v>
          </cell>
          <cell r="K74" t="str">
            <v>RF512962</v>
          </cell>
          <cell r="L74">
            <v>512962</v>
          </cell>
          <cell r="M74">
            <v>195931</v>
          </cell>
        </row>
        <row r="75">
          <cell r="A75" t="str">
            <v>890901826-515070</v>
          </cell>
          <cell r="B75">
            <v>816</v>
          </cell>
          <cell r="C75">
            <v>1182</v>
          </cell>
          <cell r="D75" t="str">
            <v>816-1182</v>
          </cell>
          <cell r="E75">
            <v>43076</v>
          </cell>
          <cell r="F75">
            <v>230550000000</v>
          </cell>
          <cell r="G75" t="str">
            <v>PAGO GIRO DIRECTO DIC17</v>
          </cell>
          <cell r="H75">
            <v>890901826</v>
          </cell>
          <cell r="I75" t="str">
            <v>HOSPITAL PABLO TOBON URIBE</v>
          </cell>
          <cell r="J75" t="str">
            <v>8036D82-</v>
          </cell>
          <cell r="K75" t="str">
            <v>RF515070</v>
          </cell>
          <cell r="L75">
            <v>515070</v>
          </cell>
          <cell r="M75">
            <v>292452</v>
          </cell>
        </row>
        <row r="76">
          <cell r="A76" t="str">
            <v>890901826-515075</v>
          </cell>
          <cell r="B76">
            <v>816</v>
          </cell>
          <cell r="C76">
            <v>967</v>
          </cell>
          <cell r="D76" t="str">
            <v>816-967</v>
          </cell>
          <cell r="E76">
            <v>42985</v>
          </cell>
          <cell r="F76">
            <v>230550000000</v>
          </cell>
          <cell r="G76" t="str">
            <v>PAGO GIRO DIRECTO SEP17</v>
          </cell>
          <cell r="H76">
            <v>890901826</v>
          </cell>
          <cell r="I76" t="str">
            <v>HOSPITAL PABLO TOBON URIBE</v>
          </cell>
          <cell r="J76" t="str">
            <v>8025D82-</v>
          </cell>
          <cell r="K76" t="str">
            <v>RF515075</v>
          </cell>
          <cell r="L76">
            <v>515075</v>
          </cell>
          <cell r="M76">
            <v>34722764</v>
          </cell>
        </row>
        <row r="77">
          <cell r="A77" t="str">
            <v>890901826-515383</v>
          </cell>
          <cell r="B77">
            <v>816</v>
          </cell>
          <cell r="C77">
            <v>967</v>
          </cell>
          <cell r="D77" t="str">
            <v>816-967</v>
          </cell>
          <cell r="E77">
            <v>42985</v>
          </cell>
          <cell r="F77">
            <v>230550000000</v>
          </cell>
          <cell r="G77" t="str">
            <v>PAGO GIRO DIRECTO SEP17</v>
          </cell>
          <cell r="H77">
            <v>890901826</v>
          </cell>
          <cell r="I77" t="str">
            <v>HOSPITAL PABLO TOBON URIBE</v>
          </cell>
          <cell r="J77" t="str">
            <v>8025D82-</v>
          </cell>
          <cell r="K77" t="str">
            <v>RF515383</v>
          </cell>
          <cell r="L77">
            <v>515383</v>
          </cell>
          <cell r="M77">
            <v>15074233</v>
          </cell>
        </row>
        <row r="78">
          <cell r="A78" t="str">
            <v>890901826-515385</v>
          </cell>
          <cell r="B78">
            <v>816</v>
          </cell>
          <cell r="C78">
            <v>967</v>
          </cell>
          <cell r="D78" t="str">
            <v>816-967</v>
          </cell>
          <cell r="E78">
            <v>42985</v>
          </cell>
          <cell r="F78">
            <v>230550000000</v>
          </cell>
          <cell r="G78" t="str">
            <v>PAGO GIRO DIRECTO SEP17</v>
          </cell>
          <cell r="H78">
            <v>890901826</v>
          </cell>
          <cell r="I78" t="str">
            <v>HOSPITAL PABLO TOBON URIBE</v>
          </cell>
          <cell r="J78" t="str">
            <v>8026D82-</v>
          </cell>
          <cell r="K78" t="str">
            <v>RF515385</v>
          </cell>
          <cell r="L78">
            <v>515385</v>
          </cell>
          <cell r="M78">
            <v>2915199</v>
          </cell>
        </row>
        <row r="79">
          <cell r="A79" t="str">
            <v>890901826-515385</v>
          </cell>
          <cell r="B79">
            <v>816</v>
          </cell>
          <cell r="C79">
            <v>1182</v>
          </cell>
          <cell r="D79" t="str">
            <v>816-1182</v>
          </cell>
          <cell r="E79">
            <v>43076</v>
          </cell>
          <cell r="F79">
            <v>230550000000</v>
          </cell>
          <cell r="G79" t="str">
            <v>PAGO GIRO DIRECTO DIC17</v>
          </cell>
          <cell r="H79">
            <v>890901826</v>
          </cell>
          <cell r="I79" t="str">
            <v>HOSPITAL PABLO TOBON URIBE</v>
          </cell>
          <cell r="J79" t="str">
            <v>8026D82-</v>
          </cell>
          <cell r="K79" t="str">
            <v>RF515385</v>
          </cell>
          <cell r="L79">
            <v>515385</v>
          </cell>
          <cell r="M79">
            <v>3958569</v>
          </cell>
        </row>
        <row r="80">
          <cell r="A80" t="str">
            <v>890901826-517835</v>
          </cell>
          <cell r="B80">
            <v>816</v>
          </cell>
          <cell r="C80">
            <v>1273</v>
          </cell>
          <cell r="D80" t="str">
            <v>816-1273</v>
          </cell>
          <cell r="E80">
            <v>43125</v>
          </cell>
          <cell r="F80">
            <v>230550000000</v>
          </cell>
          <cell r="G80" t="str">
            <v>PAGO GIRO DIRECTO ENE18</v>
          </cell>
          <cell r="H80">
            <v>890901826</v>
          </cell>
          <cell r="I80" t="str">
            <v>HOSPITAL PABLO TOBON URIBE</v>
          </cell>
          <cell r="J80" t="str">
            <v>8026D82-</v>
          </cell>
          <cell r="K80" t="str">
            <v>RF517835</v>
          </cell>
          <cell r="L80">
            <v>517835</v>
          </cell>
          <cell r="M80">
            <v>1197286</v>
          </cell>
        </row>
        <row r="81">
          <cell r="A81" t="str">
            <v>890901826-522091</v>
          </cell>
          <cell r="B81">
            <v>816</v>
          </cell>
          <cell r="C81">
            <v>2918</v>
          </cell>
          <cell r="D81" t="str">
            <v>816-2918</v>
          </cell>
          <cell r="E81">
            <v>43685</v>
          </cell>
          <cell r="F81">
            <v>230550000000</v>
          </cell>
          <cell r="G81" t="str">
            <v>PAGO GIRO DIRECTO AGO2019</v>
          </cell>
          <cell r="H81">
            <v>890901826</v>
          </cell>
          <cell r="I81" t="str">
            <v>HOSPITAL PABLO TOBON URIBE</v>
          </cell>
          <cell r="J81" t="str">
            <v>8026D82-</v>
          </cell>
          <cell r="K81" t="str">
            <v>RF522091</v>
          </cell>
          <cell r="L81">
            <v>522091</v>
          </cell>
          <cell r="M81">
            <v>1188542</v>
          </cell>
        </row>
        <row r="82">
          <cell r="A82" t="str">
            <v>890901826-129939</v>
          </cell>
          <cell r="B82">
            <v>816</v>
          </cell>
          <cell r="C82">
            <v>1598</v>
          </cell>
          <cell r="D82" t="str">
            <v>816-1598</v>
          </cell>
          <cell r="E82">
            <v>43228</v>
          </cell>
          <cell r="F82">
            <v>230550000000</v>
          </cell>
          <cell r="G82" t="str">
            <v>PAGO GIRO DIRECTO MAY2018</v>
          </cell>
          <cell r="H82">
            <v>890901826</v>
          </cell>
          <cell r="I82" t="str">
            <v>HOSPITAL PABLO TOBON URIBE</v>
          </cell>
          <cell r="J82" t="str">
            <v>8036D82-</v>
          </cell>
          <cell r="K82" t="str">
            <v>RFC129939</v>
          </cell>
          <cell r="L82">
            <v>129939</v>
          </cell>
          <cell r="M82" t="str">
            <v>0           552000</v>
          </cell>
        </row>
        <row r="83">
          <cell r="A83" t="str">
            <v>890901826-150251</v>
          </cell>
          <cell r="B83">
            <v>816</v>
          </cell>
          <cell r="C83">
            <v>2918</v>
          </cell>
          <cell r="D83" t="str">
            <v>816-2918</v>
          </cell>
          <cell r="E83">
            <v>43685</v>
          </cell>
          <cell r="F83">
            <v>230550000000</v>
          </cell>
          <cell r="G83" t="str">
            <v>PAGO GIRO DIRECTO AGO2019</v>
          </cell>
          <cell r="H83">
            <v>890901826</v>
          </cell>
          <cell r="I83" t="str">
            <v>HOSPITAL PABLO TOBON URIBE</v>
          </cell>
          <cell r="J83" t="str">
            <v>8025D82-</v>
          </cell>
          <cell r="K83" t="str">
            <v>RFH150251</v>
          </cell>
          <cell r="L83">
            <v>150251</v>
          </cell>
          <cell r="M83" t="str">
            <v>0         3275244</v>
          </cell>
        </row>
        <row r="84">
          <cell r="A84" t="str">
            <v>890901826-212533</v>
          </cell>
          <cell r="B84">
            <v>816</v>
          </cell>
          <cell r="C84">
            <v>3520</v>
          </cell>
          <cell r="D84" t="str">
            <v>816-3520</v>
          </cell>
          <cell r="E84">
            <v>43868</v>
          </cell>
          <cell r="F84">
            <v>230550000000</v>
          </cell>
          <cell r="G84" t="str">
            <v>PAGO GIRO DIRECTO FEB20</v>
          </cell>
          <cell r="H84">
            <v>890901826</v>
          </cell>
          <cell r="I84" t="str">
            <v>HOSPITAL PABLO TOBON URIBE</v>
          </cell>
          <cell r="J84" t="str">
            <v>8025D82-</v>
          </cell>
          <cell r="K84" t="str">
            <v>RFH212533</v>
          </cell>
          <cell r="L84">
            <v>212533</v>
          </cell>
          <cell r="M84" t="str">
            <v>8            41800</v>
          </cell>
        </row>
        <row r="85">
          <cell r="A85" t="str">
            <v>890901826-691147</v>
          </cell>
          <cell r="B85">
            <v>816</v>
          </cell>
          <cell r="C85">
            <v>2918</v>
          </cell>
          <cell r="D85" t="str">
            <v>816-2918</v>
          </cell>
          <cell r="E85">
            <v>43685</v>
          </cell>
          <cell r="F85">
            <v>230550000000</v>
          </cell>
          <cell r="G85" t="str">
            <v>PAGO GIRO DIRECTO AGO2019</v>
          </cell>
          <cell r="H85">
            <v>890901826</v>
          </cell>
          <cell r="I85" t="str">
            <v>HOSPITAL PABLO TOBON URIBE</v>
          </cell>
          <cell r="J85" t="str">
            <v>8025D82-</v>
          </cell>
          <cell r="K85" t="str">
            <v>RFH691147</v>
          </cell>
          <cell r="L85">
            <v>691147</v>
          </cell>
          <cell r="M85">
            <v>3023941</v>
          </cell>
        </row>
        <row r="86">
          <cell r="A86" t="str">
            <v>890901826-759649</v>
          </cell>
          <cell r="B86">
            <v>816</v>
          </cell>
          <cell r="C86">
            <v>462</v>
          </cell>
          <cell r="D86" t="str">
            <v>816-462</v>
          </cell>
          <cell r="E86">
            <v>42773</v>
          </cell>
          <cell r="F86">
            <v>230550000000</v>
          </cell>
          <cell r="G86" t="str">
            <v>PAGO GIRO DIRECTO FEB2017</v>
          </cell>
          <cell r="H86">
            <v>890901826</v>
          </cell>
          <cell r="I86" t="str">
            <v>HOSPITAL PABLO TOBON URIBE</v>
          </cell>
          <cell r="J86" t="str">
            <v>8036D82-</v>
          </cell>
          <cell r="K86" t="str">
            <v>RFH759649</v>
          </cell>
          <cell r="L86">
            <v>759649</v>
          </cell>
          <cell r="M86">
            <v>725537</v>
          </cell>
        </row>
        <row r="87">
          <cell r="A87" t="str">
            <v>890901826-759649</v>
          </cell>
          <cell r="B87">
            <v>816</v>
          </cell>
          <cell r="C87">
            <v>462</v>
          </cell>
          <cell r="D87" t="str">
            <v>816-462</v>
          </cell>
          <cell r="E87">
            <v>42773</v>
          </cell>
          <cell r="F87">
            <v>230550000000</v>
          </cell>
          <cell r="G87" t="str">
            <v>PAGO GIRO DIRECTO FEB2017</v>
          </cell>
          <cell r="H87">
            <v>890901826</v>
          </cell>
          <cell r="I87" t="str">
            <v>HOSPITAL PABLO TOBON URIBE</v>
          </cell>
          <cell r="J87" t="str">
            <v>8036D82-</v>
          </cell>
          <cell r="K87" t="str">
            <v>RFH759649</v>
          </cell>
          <cell r="L87">
            <v>759649</v>
          </cell>
          <cell r="M87">
            <v>1732589</v>
          </cell>
        </row>
        <row r="88">
          <cell r="A88" t="str">
            <v>890901826-9578</v>
          </cell>
          <cell r="B88">
            <v>817</v>
          </cell>
          <cell r="C88">
            <v>52</v>
          </cell>
          <cell r="D88" t="str">
            <v>817-52</v>
          </cell>
          <cell r="E88">
            <v>42583</v>
          </cell>
          <cell r="F88">
            <v>230550000000</v>
          </cell>
          <cell r="G88" t="str">
            <v>PAGO BIOPS.ANDRES PACHECO</v>
          </cell>
          <cell r="H88">
            <v>890901826</v>
          </cell>
          <cell r="I88" t="str">
            <v>HOSPITAL PABLO TOBON URIBE</v>
          </cell>
          <cell r="J88" t="str">
            <v>8036D82-</v>
          </cell>
          <cell r="K88">
            <v>9578</v>
          </cell>
          <cell r="L88">
            <v>9578</v>
          </cell>
          <cell r="M88">
            <v>2336343</v>
          </cell>
        </row>
        <row r="89">
          <cell r="A89" t="str">
            <v>890901826-9762</v>
          </cell>
          <cell r="B89">
            <v>817</v>
          </cell>
          <cell r="C89">
            <v>105</v>
          </cell>
          <cell r="D89" t="str">
            <v>817-105</v>
          </cell>
          <cell r="E89">
            <v>42608</v>
          </cell>
          <cell r="F89">
            <v>230550000000</v>
          </cell>
          <cell r="G89" t="str">
            <v>PAGO ANGIO-ANDRES PACHECO</v>
          </cell>
          <cell r="H89">
            <v>890901826</v>
          </cell>
          <cell r="I89" t="str">
            <v>HOSPITAL PABLO TOBON URIBE</v>
          </cell>
          <cell r="J89" t="str">
            <v>8036D82-</v>
          </cell>
          <cell r="K89">
            <v>9762</v>
          </cell>
          <cell r="L89">
            <v>9762</v>
          </cell>
          <cell r="M89">
            <v>2885600</v>
          </cell>
        </row>
        <row r="90">
          <cell r="A90" t="str">
            <v>890901826-9964</v>
          </cell>
          <cell r="B90">
            <v>817</v>
          </cell>
          <cell r="C90">
            <v>212</v>
          </cell>
          <cell r="D90" t="str">
            <v>817-212</v>
          </cell>
          <cell r="E90">
            <v>42634</v>
          </cell>
          <cell r="F90">
            <v>230550000000</v>
          </cell>
          <cell r="G90" t="str">
            <v>PAGO ANGIOPLAS-DORIS VERG</v>
          </cell>
          <cell r="H90">
            <v>890901826</v>
          </cell>
          <cell r="I90" t="str">
            <v>HOSPITAL PABLO TOBON URIBE</v>
          </cell>
          <cell r="J90" t="str">
            <v>8036D82-</v>
          </cell>
          <cell r="K90">
            <v>9964</v>
          </cell>
          <cell r="L90">
            <v>9964</v>
          </cell>
          <cell r="M90">
            <v>25084600</v>
          </cell>
        </row>
        <row r="91">
          <cell r="A91" t="str">
            <v>890901826-9998</v>
          </cell>
          <cell r="B91">
            <v>817</v>
          </cell>
          <cell r="C91">
            <v>234</v>
          </cell>
          <cell r="D91" t="str">
            <v>817-234</v>
          </cell>
          <cell r="E91">
            <v>42648</v>
          </cell>
          <cell r="F91">
            <v>230550000000</v>
          </cell>
          <cell r="G91" t="str">
            <v>CONSUL.MED.CIRO ALFONSO</v>
          </cell>
          <cell r="H91">
            <v>890901826</v>
          </cell>
          <cell r="I91" t="str">
            <v>HOSPITAL PABLO TOBON URIBE</v>
          </cell>
          <cell r="J91" t="str">
            <v>8025D82-</v>
          </cell>
          <cell r="K91">
            <v>9998</v>
          </cell>
          <cell r="L91">
            <v>9998</v>
          </cell>
          <cell r="M91">
            <v>2467405</v>
          </cell>
        </row>
        <row r="92">
          <cell r="A92" t="str">
            <v>890901826-10050</v>
          </cell>
          <cell r="B92">
            <v>817</v>
          </cell>
          <cell r="C92">
            <v>235</v>
          </cell>
          <cell r="D92" t="str">
            <v>817-235</v>
          </cell>
          <cell r="E92">
            <v>42648</v>
          </cell>
          <cell r="F92">
            <v>230550000000</v>
          </cell>
          <cell r="G92" t="str">
            <v>CONSUL.ESPECAL.LUDY ACU･A</v>
          </cell>
          <cell r="H92">
            <v>890901826</v>
          </cell>
          <cell r="I92" t="str">
            <v>HOSPITAL PABLO TOBON URIBE</v>
          </cell>
          <cell r="J92" t="str">
            <v>8026D82-</v>
          </cell>
          <cell r="K92">
            <v>10050</v>
          </cell>
          <cell r="L92">
            <v>10050</v>
          </cell>
          <cell r="M92">
            <v>364595</v>
          </cell>
        </row>
        <row r="93">
          <cell r="A93" t="str">
            <v>890901826-10163</v>
          </cell>
          <cell r="B93">
            <v>817</v>
          </cell>
          <cell r="C93">
            <v>264</v>
          </cell>
          <cell r="D93" t="str">
            <v>817-264</v>
          </cell>
          <cell r="E93">
            <v>42663</v>
          </cell>
          <cell r="F93">
            <v>230550000000</v>
          </cell>
          <cell r="G93" t="str">
            <v>QUIMIOT.ANDRES PACHECO</v>
          </cell>
          <cell r="H93">
            <v>890901826</v>
          </cell>
          <cell r="I93" t="str">
            <v>HOSPITAL PABLO TOBON URIBE</v>
          </cell>
          <cell r="J93" t="str">
            <v>8036D82-</v>
          </cell>
          <cell r="K93">
            <v>10163</v>
          </cell>
          <cell r="L93">
            <v>10163</v>
          </cell>
          <cell r="M93">
            <v>6935202</v>
          </cell>
        </row>
        <row r="94">
          <cell r="A94" t="str">
            <v>890901826-10230</v>
          </cell>
          <cell r="B94">
            <v>817</v>
          </cell>
          <cell r="C94">
            <v>279</v>
          </cell>
          <cell r="D94" t="str">
            <v>817-279</v>
          </cell>
          <cell r="E94">
            <v>42676</v>
          </cell>
          <cell r="F94">
            <v>230550000000</v>
          </cell>
          <cell r="G94" t="str">
            <v>PAGO CONS.CIRO MENESES</v>
          </cell>
          <cell r="H94">
            <v>890901826</v>
          </cell>
          <cell r="I94" t="str">
            <v>HOSPITAL PABLO TOBON URIBE</v>
          </cell>
          <cell r="J94" t="str">
            <v>8025D82-</v>
          </cell>
          <cell r="K94">
            <v>10230</v>
          </cell>
          <cell r="L94">
            <v>10230</v>
          </cell>
          <cell r="M94">
            <v>2062398</v>
          </cell>
        </row>
        <row r="95">
          <cell r="A95" t="str">
            <v>890901826-10371</v>
          </cell>
          <cell r="B95">
            <v>817</v>
          </cell>
          <cell r="C95">
            <v>349</v>
          </cell>
          <cell r="D95" t="str">
            <v>817-349</v>
          </cell>
          <cell r="E95">
            <v>42703</v>
          </cell>
          <cell r="F95">
            <v>230550000000</v>
          </cell>
          <cell r="G95" t="str">
            <v>PAGO TRANS.YUSTIN CARRE･O</v>
          </cell>
          <cell r="H95">
            <v>890901826</v>
          </cell>
          <cell r="I95" t="str">
            <v>HOSPITAL PABLO TOBON URIBE</v>
          </cell>
          <cell r="J95" t="str">
            <v>8036D82-</v>
          </cell>
          <cell r="K95">
            <v>10371</v>
          </cell>
          <cell r="L95">
            <v>10371</v>
          </cell>
          <cell r="M95">
            <v>5172415</v>
          </cell>
        </row>
        <row r="96">
          <cell r="A96" t="str">
            <v>890901826-10459</v>
          </cell>
          <cell r="B96">
            <v>817</v>
          </cell>
          <cell r="C96">
            <v>381</v>
          </cell>
          <cell r="D96" t="str">
            <v>817-381</v>
          </cell>
          <cell r="E96">
            <v>42716</v>
          </cell>
          <cell r="F96">
            <v>230550000000</v>
          </cell>
          <cell r="G96" t="str">
            <v>PAGO CONS.DORIS VERGEL</v>
          </cell>
          <cell r="H96">
            <v>890901826</v>
          </cell>
          <cell r="I96" t="str">
            <v>HOSPITAL PABLO TOBON URIBE</v>
          </cell>
          <cell r="J96" t="str">
            <v>8036D82-</v>
          </cell>
          <cell r="K96">
            <v>10459</v>
          </cell>
          <cell r="L96">
            <v>10459</v>
          </cell>
          <cell r="M96">
            <v>85600</v>
          </cell>
        </row>
        <row r="97">
          <cell r="A97" t="str">
            <v>890901826-10466</v>
          </cell>
          <cell r="B97">
            <v>817</v>
          </cell>
          <cell r="C97">
            <v>381</v>
          </cell>
          <cell r="D97" t="str">
            <v>817-381</v>
          </cell>
          <cell r="E97">
            <v>42716</v>
          </cell>
          <cell r="F97">
            <v>230550000000</v>
          </cell>
          <cell r="G97" t="str">
            <v>PAGO CONS.CIRO MENESES</v>
          </cell>
          <cell r="H97">
            <v>890901826</v>
          </cell>
          <cell r="I97" t="str">
            <v>HOSPITAL PABLO TOBON URIBE</v>
          </cell>
          <cell r="J97" t="str">
            <v>8025D82-</v>
          </cell>
          <cell r="K97">
            <v>10466</v>
          </cell>
          <cell r="L97">
            <v>10466</v>
          </cell>
          <cell r="M97">
            <v>85600</v>
          </cell>
        </row>
        <row r="98">
          <cell r="A98" t="str">
            <v>890901826-10747</v>
          </cell>
          <cell r="B98">
            <v>817</v>
          </cell>
          <cell r="C98">
            <v>418</v>
          </cell>
          <cell r="D98" t="str">
            <v>817-418</v>
          </cell>
          <cell r="E98">
            <v>42727</v>
          </cell>
          <cell r="F98">
            <v>230550000000</v>
          </cell>
          <cell r="G98" t="str">
            <v>PAGO LABOR.CIRO MENESES</v>
          </cell>
          <cell r="H98">
            <v>890901826</v>
          </cell>
          <cell r="I98" t="str">
            <v>HOSPITAL PABLO TOBON URIBE</v>
          </cell>
          <cell r="J98" t="str">
            <v>8025D82-</v>
          </cell>
          <cell r="K98">
            <v>10747</v>
          </cell>
          <cell r="L98">
            <v>10747</v>
          </cell>
          <cell r="M98">
            <v>391508</v>
          </cell>
        </row>
        <row r="99">
          <cell r="A99" t="str">
            <v>890901826-10757</v>
          </cell>
          <cell r="B99">
            <v>817</v>
          </cell>
          <cell r="C99">
            <v>433</v>
          </cell>
          <cell r="D99" t="str">
            <v>817-433</v>
          </cell>
          <cell r="E99">
            <v>42738</v>
          </cell>
          <cell r="F99">
            <v>230550000000</v>
          </cell>
          <cell r="G99" t="str">
            <v>PAGO BIOPSIA ANDRES PACHE</v>
          </cell>
          <cell r="H99">
            <v>890901826</v>
          </cell>
          <cell r="I99" t="str">
            <v>HOSPITAL PABLO TOBON URIBE</v>
          </cell>
          <cell r="J99" t="str">
            <v>8036D82-</v>
          </cell>
          <cell r="K99">
            <v>10757</v>
          </cell>
          <cell r="L99">
            <v>10757</v>
          </cell>
          <cell r="M99">
            <v>6375367</v>
          </cell>
        </row>
        <row r="100">
          <cell r="A100" t="str">
            <v>890901826-10928</v>
          </cell>
          <cell r="B100">
            <v>817</v>
          </cell>
          <cell r="C100">
            <v>512</v>
          </cell>
          <cell r="D100" t="str">
            <v>817-512</v>
          </cell>
          <cell r="E100">
            <v>42773</v>
          </cell>
          <cell r="F100">
            <v>230550000000</v>
          </cell>
          <cell r="G100" t="str">
            <v>PAGO CONS.DORIS VERGEL</v>
          </cell>
          <cell r="H100">
            <v>890901826</v>
          </cell>
          <cell r="I100" t="str">
            <v>HOSPITAL PABLO TOBON URIBE</v>
          </cell>
          <cell r="J100" t="str">
            <v>8036D82-</v>
          </cell>
          <cell r="K100">
            <v>10928</v>
          </cell>
          <cell r="L100">
            <v>10928</v>
          </cell>
          <cell r="M100">
            <v>90700</v>
          </cell>
        </row>
        <row r="101">
          <cell r="A101" t="str">
            <v>890901826-10940</v>
          </cell>
          <cell r="B101">
            <v>817</v>
          </cell>
          <cell r="C101">
            <v>512</v>
          </cell>
          <cell r="D101" t="str">
            <v>817-512</v>
          </cell>
          <cell r="E101">
            <v>42773</v>
          </cell>
          <cell r="F101">
            <v>230550000000</v>
          </cell>
          <cell r="G101" t="str">
            <v>PAGO CONS.CIRO A.MENESES</v>
          </cell>
          <cell r="H101">
            <v>890901826</v>
          </cell>
          <cell r="I101" t="str">
            <v>HOSPITAL PABLO TOBON URIBE</v>
          </cell>
          <cell r="J101" t="str">
            <v>8025D82-</v>
          </cell>
          <cell r="K101">
            <v>10940</v>
          </cell>
          <cell r="L101">
            <v>10940</v>
          </cell>
          <cell r="M101">
            <v>1705100</v>
          </cell>
        </row>
        <row r="102">
          <cell r="A102" t="str">
            <v>890901826-11140</v>
          </cell>
          <cell r="B102">
            <v>817</v>
          </cell>
          <cell r="C102">
            <v>541</v>
          </cell>
          <cell r="D102" t="str">
            <v>817-541</v>
          </cell>
          <cell r="E102">
            <v>42795</v>
          </cell>
          <cell r="F102">
            <v>230550000000</v>
          </cell>
          <cell r="G102" t="str">
            <v>PAGO CONS.ANDRES PACHECO</v>
          </cell>
          <cell r="H102">
            <v>890901826</v>
          </cell>
          <cell r="I102" t="str">
            <v>HOSPITAL PABLO TOBON URIBE</v>
          </cell>
          <cell r="J102" t="str">
            <v>8036D82-</v>
          </cell>
          <cell r="K102">
            <v>11140</v>
          </cell>
          <cell r="L102">
            <v>11140</v>
          </cell>
          <cell r="M102">
            <v>369600</v>
          </cell>
        </row>
        <row r="103">
          <cell r="A103" t="str">
            <v>890901826-11167</v>
          </cell>
          <cell r="B103">
            <v>817</v>
          </cell>
          <cell r="C103">
            <v>566</v>
          </cell>
          <cell r="D103" t="str">
            <v>817-566</v>
          </cell>
          <cell r="E103">
            <v>42808</v>
          </cell>
          <cell r="F103">
            <v>230550000000</v>
          </cell>
          <cell r="G103" t="str">
            <v>PAGO CONS.CIRO A.MENESES</v>
          </cell>
          <cell r="H103">
            <v>890901826</v>
          </cell>
          <cell r="I103" t="str">
            <v>HOSPITAL PABLO TOBON URIBE</v>
          </cell>
          <cell r="J103" t="str">
            <v>8025D82-</v>
          </cell>
          <cell r="K103">
            <v>11167</v>
          </cell>
          <cell r="L103">
            <v>11167</v>
          </cell>
          <cell r="M103">
            <v>483200</v>
          </cell>
        </row>
        <row r="104">
          <cell r="A104" t="str">
            <v>890901826-11236</v>
          </cell>
          <cell r="B104">
            <v>817</v>
          </cell>
          <cell r="C104">
            <v>566</v>
          </cell>
          <cell r="D104" t="str">
            <v>817-566</v>
          </cell>
          <cell r="E104">
            <v>42808</v>
          </cell>
          <cell r="F104">
            <v>230550000000</v>
          </cell>
          <cell r="G104" t="str">
            <v>PAGO CONS.LUDY ACU･A</v>
          </cell>
          <cell r="H104">
            <v>890901826</v>
          </cell>
          <cell r="I104" t="str">
            <v>HOSPITAL PABLO TOBON URIBE</v>
          </cell>
          <cell r="J104" t="str">
            <v>8026D82-</v>
          </cell>
          <cell r="K104">
            <v>11236</v>
          </cell>
          <cell r="L104">
            <v>11236</v>
          </cell>
          <cell r="M104">
            <v>90700</v>
          </cell>
        </row>
        <row r="105">
          <cell r="A105" t="str">
            <v>890901826-11331</v>
          </cell>
          <cell r="B105">
            <v>817</v>
          </cell>
          <cell r="C105">
            <v>588</v>
          </cell>
          <cell r="D105" t="str">
            <v>817-588</v>
          </cell>
          <cell r="E105">
            <v>42824</v>
          </cell>
          <cell r="F105">
            <v>230550000000</v>
          </cell>
          <cell r="G105" t="str">
            <v>PAGO CONS.LUDY ACU･A</v>
          </cell>
          <cell r="H105">
            <v>890901826</v>
          </cell>
          <cell r="I105" t="str">
            <v>HOSPITAL PABLO TOBON URIBE</v>
          </cell>
          <cell r="J105" t="str">
            <v>8026D82-</v>
          </cell>
          <cell r="K105">
            <v>11331</v>
          </cell>
          <cell r="L105">
            <v>11331</v>
          </cell>
          <cell r="M105">
            <v>106000</v>
          </cell>
        </row>
        <row r="106">
          <cell r="A106" t="str">
            <v>890901826-11354</v>
          </cell>
          <cell r="B106">
            <v>817</v>
          </cell>
          <cell r="C106">
            <v>621</v>
          </cell>
          <cell r="D106" t="str">
            <v>817-621</v>
          </cell>
          <cell r="E106">
            <v>42851</v>
          </cell>
          <cell r="F106">
            <v>230550000000</v>
          </cell>
          <cell r="G106" t="str">
            <v>PAGO CONS.LUDY ACU･A</v>
          </cell>
          <cell r="H106">
            <v>890901826</v>
          </cell>
          <cell r="I106" t="str">
            <v>HOSPITAL PABLO TOBON URIBE</v>
          </cell>
          <cell r="J106" t="str">
            <v>8026D82-</v>
          </cell>
          <cell r="K106">
            <v>11354</v>
          </cell>
          <cell r="L106">
            <v>11354</v>
          </cell>
          <cell r="M106">
            <v>90700</v>
          </cell>
        </row>
        <row r="107">
          <cell r="A107" t="str">
            <v>890901826-11424</v>
          </cell>
          <cell r="B107">
            <v>817</v>
          </cell>
          <cell r="C107">
            <v>621</v>
          </cell>
          <cell r="D107" t="str">
            <v>817-621</v>
          </cell>
          <cell r="E107">
            <v>42851</v>
          </cell>
          <cell r="F107">
            <v>230550000000</v>
          </cell>
          <cell r="G107" t="str">
            <v>PAGO CONS.ANDRES PACHECO</v>
          </cell>
          <cell r="H107">
            <v>890901826</v>
          </cell>
          <cell r="I107" t="str">
            <v>HOSPITAL PABLO TOBON URIBE</v>
          </cell>
          <cell r="J107" t="str">
            <v>8036D82-</v>
          </cell>
          <cell r="K107">
            <v>11424</v>
          </cell>
          <cell r="L107">
            <v>11424</v>
          </cell>
          <cell r="M107">
            <v>272100</v>
          </cell>
        </row>
        <row r="108">
          <cell r="A108" t="str">
            <v>890901826-11444</v>
          </cell>
          <cell r="B108">
            <v>817</v>
          </cell>
          <cell r="C108">
            <v>619</v>
          </cell>
          <cell r="D108" t="str">
            <v>817-619</v>
          </cell>
          <cell r="E108">
            <v>42851</v>
          </cell>
          <cell r="F108">
            <v>230550000000</v>
          </cell>
          <cell r="G108" t="str">
            <v>PAGO CONS.CIRO MENESES</v>
          </cell>
          <cell r="H108">
            <v>890901826</v>
          </cell>
          <cell r="I108" t="str">
            <v>HOSPITAL PABLO TOBON URIBE</v>
          </cell>
          <cell r="J108" t="str">
            <v>8025D82-</v>
          </cell>
          <cell r="K108">
            <v>11444</v>
          </cell>
          <cell r="L108">
            <v>11444</v>
          </cell>
          <cell r="M108">
            <v>1447600</v>
          </cell>
        </row>
        <row r="109">
          <cell r="A109" t="str">
            <v>890901826-11450</v>
          </cell>
          <cell r="B109">
            <v>817</v>
          </cell>
          <cell r="C109">
            <v>620</v>
          </cell>
          <cell r="D109" t="str">
            <v>817-620</v>
          </cell>
          <cell r="E109">
            <v>42851</v>
          </cell>
          <cell r="F109">
            <v>230550000000</v>
          </cell>
          <cell r="G109" t="str">
            <v>PAGO AMPU.LUDY ACU･A</v>
          </cell>
          <cell r="H109">
            <v>890901826</v>
          </cell>
          <cell r="I109" t="str">
            <v>HOSPITAL PABLO TOBON URIBE</v>
          </cell>
          <cell r="J109" t="str">
            <v>8026D82-</v>
          </cell>
          <cell r="K109">
            <v>11450</v>
          </cell>
          <cell r="L109">
            <v>11450</v>
          </cell>
          <cell r="M109">
            <v>33397529</v>
          </cell>
        </row>
        <row r="110">
          <cell r="A110" t="str">
            <v>890901826-11492</v>
          </cell>
          <cell r="B110">
            <v>817</v>
          </cell>
          <cell r="C110">
            <v>676</v>
          </cell>
          <cell r="D110" t="str">
            <v>817-676</v>
          </cell>
          <cell r="E110">
            <v>42870</v>
          </cell>
          <cell r="F110">
            <v>230550000000</v>
          </cell>
          <cell r="G110" t="str">
            <v>PAGO TELET.ANDRES PACHECO</v>
          </cell>
          <cell r="H110">
            <v>890901826</v>
          </cell>
          <cell r="I110" t="str">
            <v>HOSPITAL PABLO TOBON URIBE</v>
          </cell>
          <cell r="J110" t="str">
            <v>8036D82-</v>
          </cell>
          <cell r="K110">
            <v>11492</v>
          </cell>
          <cell r="L110">
            <v>11492</v>
          </cell>
          <cell r="M110">
            <v>12076628</v>
          </cell>
        </row>
        <row r="111">
          <cell r="A111" t="str">
            <v>890901826-11553</v>
          </cell>
          <cell r="B111">
            <v>817</v>
          </cell>
          <cell r="C111">
            <v>694</v>
          </cell>
          <cell r="D111" t="str">
            <v>817-694</v>
          </cell>
          <cell r="E111">
            <v>42894</v>
          </cell>
          <cell r="F111">
            <v>230550000000</v>
          </cell>
          <cell r="G111" t="str">
            <v>PAGO PQTE INT.YUSTIN CARR</v>
          </cell>
          <cell r="H111">
            <v>890901826</v>
          </cell>
          <cell r="I111" t="str">
            <v>HOSPITAL PABLO TOBON URIBE</v>
          </cell>
          <cell r="J111" t="str">
            <v>8036D82-</v>
          </cell>
          <cell r="K111">
            <v>11553</v>
          </cell>
          <cell r="L111">
            <v>11553</v>
          </cell>
          <cell r="M111">
            <v>88245924</v>
          </cell>
        </row>
        <row r="112">
          <cell r="A112" t="str">
            <v>890901826-11617</v>
          </cell>
          <cell r="B112">
            <v>817</v>
          </cell>
          <cell r="C112">
            <v>721</v>
          </cell>
          <cell r="D112" t="str">
            <v>817-721</v>
          </cell>
          <cell r="E112">
            <v>42906</v>
          </cell>
          <cell r="F112">
            <v>230550000000</v>
          </cell>
          <cell r="G112" t="str">
            <v>PAGO PROSTATEC.CIRO MENES</v>
          </cell>
          <cell r="H112">
            <v>890901826</v>
          </cell>
          <cell r="I112" t="str">
            <v>HOSPITAL PABLO TOBON URIBE</v>
          </cell>
          <cell r="J112" t="str">
            <v>8025D82-</v>
          </cell>
          <cell r="K112">
            <v>11617</v>
          </cell>
          <cell r="L112">
            <v>11617</v>
          </cell>
          <cell r="M112">
            <v>7964490</v>
          </cell>
        </row>
        <row r="113">
          <cell r="A113" t="str">
            <v>890901826-11618</v>
          </cell>
          <cell r="B113">
            <v>817</v>
          </cell>
          <cell r="C113">
            <v>728</v>
          </cell>
          <cell r="D113" t="str">
            <v>817-728</v>
          </cell>
          <cell r="E113">
            <v>42909</v>
          </cell>
          <cell r="F113">
            <v>230550000000</v>
          </cell>
          <cell r="G113" t="str">
            <v>PAGO CONS.ANDRES PACHECO</v>
          </cell>
          <cell r="H113">
            <v>890901826</v>
          </cell>
          <cell r="I113" t="str">
            <v>HOSPITAL PABLO TOBON URIBE</v>
          </cell>
          <cell r="J113" t="str">
            <v>8036D82-</v>
          </cell>
          <cell r="K113">
            <v>11618</v>
          </cell>
          <cell r="L113">
            <v>11618</v>
          </cell>
          <cell r="M113">
            <v>835873</v>
          </cell>
        </row>
        <row r="114">
          <cell r="A114" t="str">
            <v>890901826-11620</v>
          </cell>
          <cell r="B114">
            <v>817</v>
          </cell>
          <cell r="C114">
            <v>725</v>
          </cell>
          <cell r="D114" t="str">
            <v>817-725</v>
          </cell>
          <cell r="E114">
            <v>42908</v>
          </cell>
          <cell r="F114">
            <v>230550000000</v>
          </cell>
          <cell r="G114" t="str">
            <v>PAGO CONSUL LUDY ACUﾑA</v>
          </cell>
          <cell r="H114">
            <v>890901826</v>
          </cell>
          <cell r="I114" t="str">
            <v>HOSPITAL PABLO TOBON URIBE</v>
          </cell>
          <cell r="J114" t="str">
            <v>8026D82-</v>
          </cell>
          <cell r="K114">
            <v>11620</v>
          </cell>
          <cell r="L114">
            <v>11620</v>
          </cell>
          <cell r="M114">
            <v>937280</v>
          </cell>
        </row>
        <row r="115">
          <cell r="A115" t="str">
            <v>890901826-11768</v>
          </cell>
          <cell r="B115">
            <v>817</v>
          </cell>
          <cell r="C115">
            <v>749</v>
          </cell>
          <cell r="D115" t="str">
            <v>817-749</v>
          </cell>
          <cell r="E115">
            <v>42923</v>
          </cell>
          <cell r="F115">
            <v>230550000000</v>
          </cell>
          <cell r="G115" t="str">
            <v>PAGO QUIMIOT.LUDY ACUﾑA</v>
          </cell>
          <cell r="H115">
            <v>890901826</v>
          </cell>
          <cell r="I115" t="str">
            <v>HOSPITAL PABLO TOBON URIBE</v>
          </cell>
          <cell r="J115" t="str">
            <v>8026D82-</v>
          </cell>
          <cell r="K115">
            <v>11768</v>
          </cell>
          <cell r="L115">
            <v>11768</v>
          </cell>
          <cell r="M115">
            <v>10074144</v>
          </cell>
        </row>
        <row r="116">
          <cell r="A116" t="str">
            <v>890901826-11779</v>
          </cell>
          <cell r="B116">
            <v>817</v>
          </cell>
          <cell r="C116">
            <v>753</v>
          </cell>
          <cell r="D116" t="str">
            <v>817-753</v>
          </cell>
          <cell r="E116">
            <v>42929</v>
          </cell>
          <cell r="F116">
            <v>230550000000</v>
          </cell>
          <cell r="G116" t="str">
            <v>PAGO CONS.ANDRES PACHECO</v>
          </cell>
          <cell r="H116">
            <v>890901826</v>
          </cell>
          <cell r="I116" t="str">
            <v>HOSPITAL PABLO TOBON URIBE</v>
          </cell>
          <cell r="J116" t="str">
            <v>8036D82-</v>
          </cell>
          <cell r="K116">
            <v>11779</v>
          </cell>
          <cell r="L116">
            <v>11779</v>
          </cell>
          <cell r="M116">
            <v>429770</v>
          </cell>
        </row>
        <row r="117">
          <cell r="A117" t="str">
            <v>890901826-11936</v>
          </cell>
          <cell r="B117">
            <v>817</v>
          </cell>
          <cell r="C117">
            <v>785</v>
          </cell>
          <cell r="D117" t="str">
            <v>817-785</v>
          </cell>
          <cell r="E117">
            <v>42948</v>
          </cell>
          <cell r="F117">
            <v>230550000000</v>
          </cell>
          <cell r="G117" t="str">
            <v>PAGO CONS.CIRO MENESES</v>
          </cell>
          <cell r="H117">
            <v>890901826</v>
          </cell>
          <cell r="I117" t="str">
            <v>HOSPITAL PABLO TOBON URIBE</v>
          </cell>
          <cell r="J117" t="str">
            <v>8025D82-</v>
          </cell>
          <cell r="K117">
            <v>11936</v>
          </cell>
          <cell r="L117">
            <v>11936</v>
          </cell>
          <cell r="M117">
            <v>343000</v>
          </cell>
        </row>
        <row r="118">
          <cell r="A118" t="str">
            <v>890901826-12252</v>
          </cell>
          <cell r="B118">
            <v>817</v>
          </cell>
          <cell r="C118">
            <v>927</v>
          </cell>
          <cell r="D118" t="str">
            <v>817-927</v>
          </cell>
          <cell r="E118">
            <v>43000</v>
          </cell>
          <cell r="F118">
            <v>230550000000</v>
          </cell>
          <cell r="G118" t="str">
            <v>PAGO BIOPSIA ANDRES PACHE</v>
          </cell>
          <cell r="H118">
            <v>890901826</v>
          </cell>
          <cell r="I118" t="str">
            <v>HOSPITAL PABLO TOBON URIBE</v>
          </cell>
          <cell r="J118" t="str">
            <v>8036D82-</v>
          </cell>
          <cell r="K118">
            <v>12252</v>
          </cell>
          <cell r="L118">
            <v>12252</v>
          </cell>
          <cell r="M118">
            <v>7586130</v>
          </cell>
        </row>
        <row r="119">
          <cell r="A119" t="str">
            <v>890901826-12303</v>
          </cell>
          <cell r="B119">
            <v>817</v>
          </cell>
          <cell r="C119">
            <v>938</v>
          </cell>
          <cell r="D119" t="str">
            <v>817-938</v>
          </cell>
          <cell r="E119">
            <v>43012</v>
          </cell>
          <cell r="F119">
            <v>230550000000</v>
          </cell>
          <cell r="G119" t="str">
            <v>PAGO QUIMI.ANDRES PACHECO</v>
          </cell>
          <cell r="H119">
            <v>890901826</v>
          </cell>
          <cell r="I119" t="str">
            <v>HOSPITAL PABLO TOBON URIBE</v>
          </cell>
          <cell r="J119" t="str">
            <v>8036D82-</v>
          </cell>
          <cell r="K119">
            <v>12303</v>
          </cell>
          <cell r="L119">
            <v>12303</v>
          </cell>
          <cell r="M119">
            <v>6097151</v>
          </cell>
        </row>
        <row r="120">
          <cell r="A120" t="str">
            <v>890901826-12344</v>
          </cell>
          <cell r="B120">
            <v>817</v>
          </cell>
          <cell r="C120">
            <v>945</v>
          </cell>
          <cell r="D120" t="str">
            <v>817-945</v>
          </cell>
          <cell r="E120">
            <v>43018</v>
          </cell>
          <cell r="F120">
            <v>230550000000</v>
          </cell>
          <cell r="G120" t="str">
            <v>PAGO CONS.CIRO MENESES</v>
          </cell>
          <cell r="H120">
            <v>890901826</v>
          </cell>
          <cell r="I120" t="str">
            <v>HOSPITAL PABLO TOBON URIBE</v>
          </cell>
          <cell r="J120" t="str">
            <v>8025D82-</v>
          </cell>
          <cell r="K120">
            <v>12344</v>
          </cell>
          <cell r="L120">
            <v>12344</v>
          </cell>
          <cell r="M120">
            <v>279800</v>
          </cell>
        </row>
        <row r="121">
          <cell r="A121" t="str">
            <v>890901826-12683</v>
          </cell>
          <cell r="B121">
            <v>817</v>
          </cell>
          <cell r="C121">
            <v>1250</v>
          </cell>
          <cell r="D121" t="str">
            <v>817-1250</v>
          </cell>
          <cell r="E121">
            <v>43132</v>
          </cell>
          <cell r="F121">
            <v>230550000000</v>
          </cell>
          <cell r="G121" t="str">
            <v>PAGO QUIMIO.LUDY ACUﾑA</v>
          </cell>
          <cell r="H121">
            <v>890901826</v>
          </cell>
          <cell r="I121" t="str">
            <v>HOSPITAL PABLO TOBON URIBE</v>
          </cell>
          <cell r="J121" t="str">
            <v>8026D82-</v>
          </cell>
          <cell r="K121">
            <v>12683</v>
          </cell>
          <cell r="L121">
            <v>12683</v>
          </cell>
          <cell r="M121">
            <v>16862484</v>
          </cell>
        </row>
        <row r="122">
          <cell r="A122" t="str">
            <v>890901826-12940</v>
          </cell>
          <cell r="B122">
            <v>817</v>
          </cell>
          <cell r="C122">
            <v>1413</v>
          </cell>
          <cell r="D122" t="str">
            <v>817-1413</v>
          </cell>
          <cell r="E122">
            <v>43199</v>
          </cell>
          <cell r="F122">
            <v>230550000000</v>
          </cell>
          <cell r="G122" t="str">
            <v>PAGO CONS.CIRO MENESES</v>
          </cell>
          <cell r="H122">
            <v>890901826</v>
          </cell>
          <cell r="I122" t="str">
            <v>HOSPITAL PABLO TOBON URIBE</v>
          </cell>
          <cell r="J122" t="str">
            <v>8025D82-</v>
          </cell>
          <cell r="K122">
            <v>12940</v>
          </cell>
          <cell r="L122">
            <v>12940</v>
          </cell>
          <cell r="M122">
            <v>204000</v>
          </cell>
        </row>
        <row r="123">
          <cell r="A123" t="str">
            <v>890901826-12943</v>
          </cell>
          <cell r="B123">
            <v>817</v>
          </cell>
          <cell r="C123">
            <v>1413</v>
          </cell>
          <cell r="D123" t="str">
            <v>817-1413</v>
          </cell>
          <cell r="E123">
            <v>43199</v>
          </cell>
          <cell r="F123">
            <v>230550000000</v>
          </cell>
          <cell r="G123" t="str">
            <v>PAGO CONS.LUDY ACUﾑA</v>
          </cell>
          <cell r="H123">
            <v>890901826</v>
          </cell>
          <cell r="I123" t="str">
            <v>HOSPITAL PABLO TOBON URIBE</v>
          </cell>
          <cell r="J123" t="str">
            <v>8026D82-</v>
          </cell>
          <cell r="K123">
            <v>12943</v>
          </cell>
          <cell r="L123">
            <v>12943</v>
          </cell>
          <cell r="M123">
            <v>3917368</v>
          </cell>
        </row>
        <row r="124">
          <cell r="A124" t="str">
            <v>890901826-12961</v>
          </cell>
          <cell r="B124">
            <v>817</v>
          </cell>
          <cell r="C124">
            <v>1413</v>
          </cell>
          <cell r="D124" t="str">
            <v>817-1413</v>
          </cell>
          <cell r="E124">
            <v>43199</v>
          </cell>
          <cell r="F124">
            <v>230550000000</v>
          </cell>
          <cell r="G124" t="str">
            <v>PAGO ESTUD.CIRO MENESES</v>
          </cell>
          <cell r="H124">
            <v>890901826</v>
          </cell>
          <cell r="I124" t="str">
            <v>HOSPITAL PABLO TOBON URIBE</v>
          </cell>
          <cell r="J124" t="str">
            <v>8025D82-</v>
          </cell>
          <cell r="K124">
            <v>12961</v>
          </cell>
          <cell r="L124">
            <v>12961</v>
          </cell>
          <cell r="M124">
            <v>815600</v>
          </cell>
        </row>
        <row r="125">
          <cell r="A125" t="str">
            <v>890901826-13174</v>
          </cell>
          <cell r="B125">
            <v>817</v>
          </cell>
          <cell r="C125">
            <v>1511</v>
          </cell>
          <cell r="D125" t="str">
            <v>817-1511</v>
          </cell>
          <cell r="E125">
            <v>43237</v>
          </cell>
          <cell r="F125">
            <v>230550000000</v>
          </cell>
          <cell r="G125" t="str">
            <v>PAGO CONS.CIRO MENESES</v>
          </cell>
          <cell r="H125">
            <v>890901826</v>
          </cell>
          <cell r="I125" t="str">
            <v>HOSPITAL PABLO TOBON URIBE</v>
          </cell>
          <cell r="J125" t="str">
            <v>8025D82-</v>
          </cell>
          <cell r="K125">
            <v>13174</v>
          </cell>
          <cell r="L125">
            <v>13174</v>
          </cell>
          <cell r="M125">
            <v>1419324</v>
          </cell>
        </row>
        <row r="126">
          <cell r="A126" t="str">
            <v>890901826-13228</v>
          </cell>
          <cell r="B126">
            <v>817</v>
          </cell>
          <cell r="C126">
            <v>1560</v>
          </cell>
          <cell r="D126" t="str">
            <v>817-1560</v>
          </cell>
          <cell r="E126">
            <v>43269</v>
          </cell>
          <cell r="F126">
            <v>230550000000</v>
          </cell>
          <cell r="G126" t="str">
            <v>PAGO CONS.SHARITH CASTRO</v>
          </cell>
          <cell r="H126">
            <v>890901826</v>
          </cell>
          <cell r="I126" t="str">
            <v>HOSPITAL PABLO TOBON URIBE</v>
          </cell>
          <cell r="J126" t="str">
            <v>8050D82-</v>
          </cell>
          <cell r="K126">
            <v>13228</v>
          </cell>
          <cell r="L126">
            <v>13228</v>
          </cell>
          <cell r="M126">
            <v>95200</v>
          </cell>
        </row>
        <row r="127">
          <cell r="A127" t="str">
            <v>890901826-13289</v>
          </cell>
          <cell r="B127">
            <v>817</v>
          </cell>
          <cell r="C127">
            <v>1588</v>
          </cell>
          <cell r="D127" t="str">
            <v>817-1588</v>
          </cell>
          <cell r="E127">
            <v>43272</v>
          </cell>
          <cell r="F127">
            <v>230550000000</v>
          </cell>
          <cell r="G127" t="str">
            <v>PAGO CONS.CIRO MENESES</v>
          </cell>
          <cell r="H127">
            <v>890901826</v>
          </cell>
          <cell r="I127" t="str">
            <v>HOSPITAL PABLO TOBON URIBE</v>
          </cell>
          <cell r="J127" t="str">
            <v>8025D82-</v>
          </cell>
          <cell r="K127">
            <v>13289</v>
          </cell>
          <cell r="L127">
            <v>13289</v>
          </cell>
          <cell r="M127">
            <v>9070000</v>
          </cell>
        </row>
        <row r="128">
          <cell r="A128" t="str">
            <v>890901826-13290</v>
          </cell>
          <cell r="B128">
            <v>817</v>
          </cell>
          <cell r="C128">
            <v>1588</v>
          </cell>
          <cell r="D128" t="str">
            <v>817-1588</v>
          </cell>
          <cell r="E128">
            <v>43272</v>
          </cell>
          <cell r="F128">
            <v>230550000000</v>
          </cell>
          <cell r="G128" t="str">
            <v>PAGO CONS.LUDY ACUﾑA</v>
          </cell>
          <cell r="H128">
            <v>890901826</v>
          </cell>
          <cell r="I128" t="str">
            <v>HOSPITAL PABLO TOBON URIBE</v>
          </cell>
          <cell r="J128" t="str">
            <v>8026D82-</v>
          </cell>
          <cell r="K128">
            <v>13290</v>
          </cell>
          <cell r="L128">
            <v>13290</v>
          </cell>
          <cell r="M128">
            <v>1005900</v>
          </cell>
        </row>
        <row r="129">
          <cell r="A129" t="str">
            <v>890901826-13610</v>
          </cell>
          <cell r="B129">
            <v>817</v>
          </cell>
          <cell r="C129">
            <v>1722</v>
          </cell>
          <cell r="D129" t="str">
            <v>817-1722</v>
          </cell>
          <cell r="E129">
            <v>43346</v>
          </cell>
          <cell r="F129">
            <v>230550000000</v>
          </cell>
          <cell r="G129" t="str">
            <v>PAGO CONS.CIRO MENESES</v>
          </cell>
          <cell r="H129">
            <v>890901826</v>
          </cell>
          <cell r="I129" t="str">
            <v>HOSPITAL PABLO TOBON URIBE</v>
          </cell>
          <cell r="J129" t="str">
            <v>8025D82-</v>
          </cell>
          <cell r="K129">
            <v>13610</v>
          </cell>
          <cell r="L129">
            <v>13610</v>
          </cell>
          <cell r="M129">
            <v>9265200</v>
          </cell>
        </row>
        <row r="130">
          <cell r="A130" t="str">
            <v>890901826-13983</v>
          </cell>
          <cell r="B130">
            <v>817</v>
          </cell>
          <cell r="C130">
            <v>1907</v>
          </cell>
          <cell r="D130" t="str">
            <v>817-1907</v>
          </cell>
          <cell r="E130">
            <v>43432</v>
          </cell>
          <cell r="F130">
            <v>230550000000</v>
          </cell>
          <cell r="G130" t="str">
            <v>4N/COLANGIOGRAFIA PERCUTA</v>
          </cell>
          <cell r="H130">
            <v>890901826</v>
          </cell>
          <cell r="I130" t="str">
            <v>HOSPITAL PABLO TOBON URIBE</v>
          </cell>
          <cell r="J130" t="str">
            <v>8025D82-</v>
          </cell>
          <cell r="K130">
            <v>13983</v>
          </cell>
          <cell r="L130">
            <v>13983</v>
          </cell>
          <cell r="M130">
            <v>9227200</v>
          </cell>
        </row>
        <row r="131">
          <cell r="A131" t="str">
            <v>890901826-14132</v>
          </cell>
          <cell r="B131">
            <v>817</v>
          </cell>
          <cell r="C131">
            <v>1973</v>
          </cell>
          <cell r="D131" t="str">
            <v>817-1973</v>
          </cell>
          <cell r="E131">
            <v>43480</v>
          </cell>
          <cell r="F131">
            <v>230550000000</v>
          </cell>
          <cell r="G131" t="str">
            <v>PAGO CONS.YUSTIN CARREﾑO</v>
          </cell>
          <cell r="H131">
            <v>890901826</v>
          </cell>
          <cell r="I131" t="str">
            <v>HOSPITAL PABLO TOBON URIBE</v>
          </cell>
          <cell r="J131" t="str">
            <v>8036D82-</v>
          </cell>
          <cell r="K131" t="str">
            <v>S14132</v>
          </cell>
          <cell r="L131">
            <v>14132</v>
          </cell>
          <cell r="M131">
            <v>1268800</v>
          </cell>
        </row>
        <row r="132">
          <cell r="A132" t="str">
            <v>890901826-14216</v>
          </cell>
          <cell r="B132">
            <v>817</v>
          </cell>
          <cell r="C132">
            <v>1982</v>
          </cell>
          <cell r="D132" t="str">
            <v>817-1982</v>
          </cell>
          <cell r="E132">
            <v>43495</v>
          </cell>
          <cell r="F132">
            <v>230550000000</v>
          </cell>
          <cell r="G132" t="str">
            <v>PAGO HEMODIAL.YUSTIN CARR</v>
          </cell>
          <cell r="H132">
            <v>890901826</v>
          </cell>
          <cell r="I132" t="str">
            <v>HOSPITAL PABLO TOBON URIBE</v>
          </cell>
          <cell r="J132" t="str">
            <v>8036D82-</v>
          </cell>
          <cell r="K132" t="str">
            <v>S14216</v>
          </cell>
          <cell r="L132">
            <v>14216</v>
          </cell>
          <cell r="M132">
            <v>3621550</v>
          </cell>
        </row>
        <row r="133">
          <cell r="A133" t="str">
            <v>890901826-14281</v>
          </cell>
          <cell r="B133">
            <v>817</v>
          </cell>
          <cell r="C133">
            <v>2049</v>
          </cell>
          <cell r="D133" t="str">
            <v>817-2049</v>
          </cell>
          <cell r="E133">
            <v>43523</v>
          </cell>
          <cell r="F133">
            <v>230550000000</v>
          </cell>
          <cell r="G133" t="str">
            <v>PAGO CONS.DOMINIC MORALES</v>
          </cell>
          <cell r="H133">
            <v>890901826</v>
          </cell>
          <cell r="I133" t="str">
            <v>HOSPITAL PABLO TOBON URIBE</v>
          </cell>
          <cell r="J133" t="str">
            <v>8026D82-</v>
          </cell>
          <cell r="K133" t="str">
            <v>S14281</v>
          </cell>
          <cell r="L133">
            <v>14281</v>
          </cell>
          <cell r="M133">
            <v>112000</v>
          </cell>
        </row>
        <row r="134">
          <cell r="A134" t="str">
            <v>890901826-14282</v>
          </cell>
          <cell r="B134">
            <v>817</v>
          </cell>
          <cell r="C134">
            <v>2022</v>
          </cell>
          <cell r="D134" t="str">
            <v>817-2022</v>
          </cell>
          <cell r="E134">
            <v>43514</v>
          </cell>
          <cell r="F134">
            <v>230550000000</v>
          </cell>
          <cell r="G134" t="str">
            <v>PAGO CONS.TRASP.YUSTIN CA</v>
          </cell>
          <cell r="H134">
            <v>890901826</v>
          </cell>
          <cell r="I134" t="str">
            <v>HOSPITAL PABLO TOBON URIBE</v>
          </cell>
          <cell r="J134" t="str">
            <v>8036D82-</v>
          </cell>
          <cell r="K134" t="str">
            <v>S14282</v>
          </cell>
          <cell r="L134">
            <v>14282</v>
          </cell>
          <cell r="M134">
            <v>266800</v>
          </cell>
        </row>
        <row r="135">
          <cell r="A135" t="str">
            <v>890901826-14299</v>
          </cell>
          <cell r="B135">
            <v>817</v>
          </cell>
          <cell r="C135">
            <v>2022</v>
          </cell>
          <cell r="D135" t="str">
            <v>817-2022</v>
          </cell>
          <cell r="E135">
            <v>43514</v>
          </cell>
          <cell r="F135">
            <v>230550000000</v>
          </cell>
          <cell r="G135" t="str">
            <v>PAGO PROSTAT.CIRO MENESES</v>
          </cell>
          <cell r="H135">
            <v>890901826</v>
          </cell>
          <cell r="I135" t="str">
            <v>HOSPITAL PABLO TOBON URIBE</v>
          </cell>
          <cell r="J135" t="str">
            <v>8025D82-</v>
          </cell>
          <cell r="K135" t="str">
            <v>S14299</v>
          </cell>
          <cell r="L135">
            <v>14299</v>
          </cell>
          <cell r="M135">
            <v>6655904</v>
          </cell>
        </row>
        <row r="136">
          <cell r="A136" t="str">
            <v>890901826-14335</v>
          </cell>
          <cell r="B136">
            <v>817</v>
          </cell>
          <cell r="C136">
            <v>2053</v>
          </cell>
          <cell r="D136" t="str">
            <v>817-2053</v>
          </cell>
          <cell r="E136">
            <v>43525</v>
          </cell>
          <cell r="F136">
            <v>230550000000</v>
          </cell>
          <cell r="G136" t="str">
            <v>PAGO CONS.ANGELO TORRES</v>
          </cell>
          <cell r="H136">
            <v>890901826</v>
          </cell>
          <cell r="I136" t="str">
            <v>HOSPITAL PABLO TOBON URIBE</v>
          </cell>
          <cell r="J136" t="str">
            <v>8030D82-</v>
          </cell>
          <cell r="K136" t="str">
            <v>S14335</v>
          </cell>
          <cell r="L136">
            <v>14335</v>
          </cell>
          <cell r="M136">
            <v>110000</v>
          </cell>
        </row>
        <row r="137">
          <cell r="A137" t="str">
            <v>890901826-14378</v>
          </cell>
          <cell r="B137">
            <v>817</v>
          </cell>
          <cell r="C137">
            <v>2056</v>
          </cell>
          <cell r="D137" t="str">
            <v>817-2056</v>
          </cell>
          <cell r="E137">
            <v>43535</v>
          </cell>
          <cell r="F137">
            <v>230550000000</v>
          </cell>
          <cell r="G137" t="str">
            <v>PAGO CONS.CIRO MENESES</v>
          </cell>
          <cell r="H137">
            <v>890901826</v>
          </cell>
          <cell r="I137" t="str">
            <v>HOSPITAL PABLO TOBON URIBE</v>
          </cell>
          <cell r="J137" t="str">
            <v>8025D82-</v>
          </cell>
          <cell r="K137" t="str">
            <v>S14378</v>
          </cell>
          <cell r="L137">
            <v>14378</v>
          </cell>
          <cell r="M137">
            <v>419200</v>
          </cell>
        </row>
        <row r="138">
          <cell r="A138" t="str">
            <v>890901826-14441</v>
          </cell>
          <cell r="B138">
            <v>817</v>
          </cell>
          <cell r="C138">
            <v>2103</v>
          </cell>
          <cell r="D138" t="str">
            <v>817-2103</v>
          </cell>
          <cell r="E138">
            <v>43551</v>
          </cell>
          <cell r="F138">
            <v>230550000000</v>
          </cell>
          <cell r="G138" t="str">
            <v>PAGO CONS.YUSTIN CARREﾑO</v>
          </cell>
          <cell r="H138">
            <v>890901826</v>
          </cell>
          <cell r="I138" t="str">
            <v>HOSPITAL PABLO TOBON URIBE</v>
          </cell>
          <cell r="J138" t="str">
            <v>8036D82-</v>
          </cell>
          <cell r="K138" t="str">
            <v>S14441</v>
          </cell>
          <cell r="L138">
            <v>14441</v>
          </cell>
          <cell r="M138">
            <v>380600</v>
          </cell>
        </row>
        <row r="139">
          <cell r="A139" t="str">
            <v>890901826-14485</v>
          </cell>
          <cell r="B139">
            <v>817</v>
          </cell>
          <cell r="C139">
            <v>2129</v>
          </cell>
          <cell r="D139" t="str">
            <v>817-2129</v>
          </cell>
          <cell r="E139">
            <v>43567</v>
          </cell>
          <cell r="F139">
            <v>230550000000</v>
          </cell>
          <cell r="G139" t="str">
            <v>PAGO CONS.NEFROL YUSTIN C</v>
          </cell>
          <cell r="H139">
            <v>890901826</v>
          </cell>
          <cell r="I139" t="str">
            <v>HOSPITAL PABLO TOBON URIBE</v>
          </cell>
          <cell r="J139" t="str">
            <v>8036D82-</v>
          </cell>
          <cell r="K139" t="str">
            <v>S14485</v>
          </cell>
          <cell r="L139">
            <v>14485</v>
          </cell>
          <cell r="M139">
            <v>291100</v>
          </cell>
        </row>
        <row r="140">
          <cell r="A140" t="str">
            <v>890901826-14501</v>
          </cell>
          <cell r="B140">
            <v>817</v>
          </cell>
          <cell r="C140">
            <v>2206</v>
          </cell>
          <cell r="D140" t="str">
            <v>817-2206</v>
          </cell>
          <cell r="E140">
            <v>43602</v>
          </cell>
          <cell r="F140">
            <v>230550000000</v>
          </cell>
          <cell r="G140" t="str">
            <v>PAGO CONS.YUSTIN CARREﾑO</v>
          </cell>
          <cell r="H140">
            <v>890901826</v>
          </cell>
          <cell r="I140" t="str">
            <v>HOSPITAL PABLO TOBON URIBE</v>
          </cell>
          <cell r="J140" t="str">
            <v>8036D82-</v>
          </cell>
          <cell r="K140" t="str">
            <v>S14501</v>
          </cell>
          <cell r="L140">
            <v>14501</v>
          </cell>
          <cell r="M140">
            <v>374000</v>
          </cell>
        </row>
        <row r="141">
          <cell r="A141" t="str">
            <v>890901826-14632</v>
          </cell>
          <cell r="B141">
            <v>817</v>
          </cell>
          <cell r="C141">
            <v>2224</v>
          </cell>
          <cell r="D141" t="str">
            <v>817-2224</v>
          </cell>
          <cell r="E141">
            <v>43614</v>
          </cell>
          <cell r="F141">
            <v>230550000000</v>
          </cell>
          <cell r="G141" t="str">
            <v>PAGO CONS.DOMINIC MORALES</v>
          </cell>
          <cell r="H141">
            <v>890901826</v>
          </cell>
          <cell r="I141" t="str">
            <v>HOSPITAL PABLO TOBON URIBE</v>
          </cell>
          <cell r="J141" t="str">
            <v>8026D82-</v>
          </cell>
          <cell r="K141" t="str">
            <v>S14632</v>
          </cell>
          <cell r="L141">
            <v>14632</v>
          </cell>
          <cell r="M141">
            <v>3224064</v>
          </cell>
        </row>
        <row r="142">
          <cell r="A142" t="str">
            <v>890901826-14633</v>
          </cell>
          <cell r="B142">
            <v>817</v>
          </cell>
          <cell r="C142">
            <v>2221</v>
          </cell>
          <cell r="D142" t="str">
            <v>817-2221</v>
          </cell>
          <cell r="E142">
            <v>43612</v>
          </cell>
          <cell r="F142">
            <v>230550000000</v>
          </cell>
          <cell r="G142" t="str">
            <v>PAGO CONS.YUSTIN CARREﾑO</v>
          </cell>
          <cell r="H142">
            <v>890901826</v>
          </cell>
          <cell r="I142" t="str">
            <v>HOSPITAL PABLO TOBON URIBE</v>
          </cell>
          <cell r="J142" t="str">
            <v>8036D82-</v>
          </cell>
          <cell r="K142" t="str">
            <v>S14633</v>
          </cell>
          <cell r="L142">
            <v>14633</v>
          </cell>
          <cell r="M142">
            <v>281400</v>
          </cell>
        </row>
        <row r="143">
          <cell r="A143" t="str">
            <v>890901826-14758</v>
          </cell>
          <cell r="B143">
            <v>817</v>
          </cell>
          <cell r="C143">
            <v>2286</v>
          </cell>
          <cell r="D143" t="str">
            <v>817-2286</v>
          </cell>
          <cell r="E143">
            <v>43643</v>
          </cell>
          <cell r="F143">
            <v>230550000000</v>
          </cell>
          <cell r="G143" t="str">
            <v>PAGO CONS.CIRO MENESE</v>
          </cell>
          <cell r="H143">
            <v>890901826</v>
          </cell>
          <cell r="I143" t="str">
            <v>HOSPITAL PABLO TOBON URIBE</v>
          </cell>
          <cell r="J143" t="str">
            <v>8025D82-</v>
          </cell>
          <cell r="K143" t="str">
            <v>S14758</v>
          </cell>
          <cell r="L143">
            <v>14758</v>
          </cell>
          <cell r="M143">
            <v>494900</v>
          </cell>
        </row>
        <row r="144">
          <cell r="A144" t="str">
            <v>890901826-14759</v>
          </cell>
          <cell r="B144">
            <v>817</v>
          </cell>
          <cell r="C144">
            <v>2301</v>
          </cell>
          <cell r="D144" t="str">
            <v>817-2301</v>
          </cell>
          <cell r="E144">
            <v>43651</v>
          </cell>
          <cell r="F144">
            <v>230550000000</v>
          </cell>
          <cell r="G144" t="str">
            <v>PAGO CONS.YUSTIN CARREﾑO</v>
          </cell>
          <cell r="H144">
            <v>890901826</v>
          </cell>
          <cell r="I144" t="str">
            <v>HOSPITAL PABLO TOBON URIBE</v>
          </cell>
          <cell r="J144" t="str">
            <v>8036D82-</v>
          </cell>
          <cell r="K144" t="str">
            <v>S14759</v>
          </cell>
          <cell r="L144">
            <v>14759</v>
          </cell>
          <cell r="M144">
            <v>280600</v>
          </cell>
        </row>
        <row r="145">
          <cell r="A145" t="str">
            <v>890901826-14770</v>
          </cell>
          <cell r="B145">
            <v>817</v>
          </cell>
          <cell r="C145">
            <v>2303</v>
          </cell>
          <cell r="D145" t="str">
            <v>817-2303</v>
          </cell>
          <cell r="E145">
            <v>43662</v>
          </cell>
          <cell r="F145">
            <v>230550000000</v>
          </cell>
          <cell r="G145" t="str">
            <v>PAGO LAB.CLIN.CIRO MENESE</v>
          </cell>
          <cell r="H145">
            <v>890901826</v>
          </cell>
          <cell r="I145" t="str">
            <v>HOSPITAL PABLO TOBON URIBE</v>
          </cell>
          <cell r="J145" t="str">
            <v>8025D82-</v>
          </cell>
          <cell r="K145" t="str">
            <v>S14770</v>
          </cell>
          <cell r="L145">
            <v>14770</v>
          </cell>
          <cell r="M145">
            <v>12700</v>
          </cell>
        </row>
        <row r="146">
          <cell r="A146" t="str">
            <v>890901826-14902</v>
          </cell>
          <cell r="B146">
            <v>817</v>
          </cell>
          <cell r="C146">
            <v>2419</v>
          </cell>
          <cell r="D146" t="str">
            <v>817-2419</v>
          </cell>
          <cell r="E146">
            <v>43699</v>
          </cell>
          <cell r="F146">
            <v>230550000000</v>
          </cell>
          <cell r="G146" t="str">
            <v>PAGO CONS.SHARITH CASTRO</v>
          </cell>
          <cell r="H146">
            <v>890901826</v>
          </cell>
          <cell r="I146" t="str">
            <v>HOSPITAL PABLO TOBON URIBE</v>
          </cell>
          <cell r="J146" t="str">
            <v>8050D82-</v>
          </cell>
          <cell r="K146" t="str">
            <v>S14902</v>
          </cell>
          <cell r="L146">
            <v>14902</v>
          </cell>
          <cell r="M146">
            <v>110000</v>
          </cell>
        </row>
        <row r="147">
          <cell r="A147" t="str">
            <v>890901826-14904</v>
          </cell>
          <cell r="B147">
            <v>817</v>
          </cell>
          <cell r="C147">
            <v>2419</v>
          </cell>
          <cell r="D147" t="str">
            <v>817-2419</v>
          </cell>
          <cell r="E147">
            <v>43699</v>
          </cell>
          <cell r="F147">
            <v>230550000000</v>
          </cell>
          <cell r="G147" t="str">
            <v>PAGO CONS.YUSTIN CARREﾑO</v>
          </cell>
          <cell r="H147">
            <v>890901826</v>
          </cell>
          <cell r="I147" t="str">
            <v>HOSPITAL PABLO TOBON URIBE</v>
          </cell>
          <cell r="J147" t="str">
            <v>8036D82-</v>
          </cell>
          <cell r="K147" t="str">
            <v>S14904</v>
          </cell>
          <cell r="L147">
            <v>14904</v>
          </cell>
          <cell r="M147">
            <v>723200</v>
          </cell>
        </row>
        <row r="148">
          <cell r="A148" t="str">
            <v>890901826-14969</v>
          </cell>
          <cell r="B148">
            <v>817</v>
          </cell>
          <cell r="C148">
            <v>2450</v>
          </cell>
          <cell r="D148" t="str">
            <v>817-2450</v>
          </cell>
          <cell r="E148">
            <v>43714</v>
          </cell>
          <cell r="F148">
            <v>230550000000</v>
          </cell>
          <cell r="G148" t="str">
            <v>PAGO CONS.CIRO MENESES</v>
          </cell>
          <cell r="H148">
            <v>890901826</v>
          </cell>
          <cell r="I148" t="str">
            <v>HOSPITAL PABLO TOBON URIBE</v>
          </cell>
          <cell r="J148" t="str">
            <v>8025D82-</v>
          </cell>
          <cell r="K148" t="str">
            <v>S14969</v>
          </cell>
          <cell r="L148">
            <v>14969</v>
          </cell>
          <cell r="M148">
            <v>539300</v>
          </cell>
        </row>
        <row r="149">
          <cell r="A149" t="str">
            <v>890901826-15198</v>
          </cell>
          <cell r="B149">
            <v>817</v>
          </cell>
          <cell r="C149">
            <v>2644</v>
          </cell>
          <cell r="D149" t="str">
            <v>817-2644</v>
          </cell>
          <cell r="E149">
            <v>43788</v>
          </cell>
          <cell r="F149">
            <v>230550000000</v>
          </cell>
          <cell r="G149" t="str">
            <v>PAGO CONS.YUSTIN YOSUE</v>
          </cell>
          <cell r="H149">
            <v>890901826</v>
          </cell>
          <cell r="I149" t="str">
            <v>HOSPITAL PABLO TOBON URIBE</v>
          </cell>
          <cell r="J149" t="str">
            <v>8036D82-</v>
          </cell>
          <cell r="K149" t="str">
            <v>S15198</v>
          </cell>
          <cell r="L149">
            <v>15198</v>
          </cell>
          <cell r="M149">
            <v>291100</v>
          </cell>
        </row>
        <row r="150">
          <cell r="A150" t="str">
            <v>890901826-15378</v>
          </cell>
          <cell r="B150">
            <v>817</v>
          </cell>
          <cell r="C150">
            <v>2738</v>
          </cell>
          <cell r="D150" t="str">
            <v>817-2738</v>
          </cell>
          <cell r="E150">
            <v>43850</v>
          </cell>
          <cell r="F150">
            <v>230550000000</v>
          </cell>
          <cell r="G150" t="str">
            <v>PAGO CONS.CIRO A.MENESES</v>
          </cell>
          <cell r="H150">
            <v>890901826</v>
          </cell>
          <cell r="I150" t="str">
            <v>HOSPITAL PABLO TOBON URIBE</v>
          </cell>
          <cell r="J150" t="str">
            <v>8025D82-</v>
          </cell>
          <cell r="K150" t="str">
            <v>S15378</v>
          </cell>
          <cell r="L150">
            <v>15378</v>
          </cell>
          <cell r="M150">
            <v>376700</v>
          </cell>
        </row>
        <row r="151">
          <cell r="A151" t="str">
            <v>890901826-15379</v>
          </cell>
          <cell r="B151">
            <v>817</v>
          </cell>
          <cell r="C151">
            <v>2737</v>
          </cell>
          <cell r="D151" t="str">
            <v>817-2737</v>
          </cell>
          <cell r="E151">
            <v>43850</v>
          </cell>
          <cell r="F151">
            <v>230550000000</v>
          </cell>
          <cell r="G151" t="str">
            <v>PAGO CONS.YUSTIN CARREﾑO</v>
          </cell>
          <cell r="H151">
            <v>890901826</v>
          </cell>
          <cell r="I151" t="str">
            <v>HOSPITAL PABLO TOBON URIBE</v>
          </cell>
          <cell r="J151" t="str">
            <v>8036D82-</v>
          </cell>
          <cell r="K151" t="str">
            <v>S15379</v>
          </cell>
          <cell r="L151">
            <v>15379</v>
          </cell>
          <cell r="M151">
            <v>820100</v>
          </cell>
        </row>
        <row r="152">
          <cell r="A152" t="str">
            <v>890901826-15456</v>
          </cell>
          <cell r="B152">
            <v>817</v>
          </cell>
          <cell r="C152">
            <v>2790</v>
          </cell>
          <cell r="D152" t="str">
            <v>817-2790</v>
          </cell>
          <cell r="E152">
            <v>43874</v>
          </cell>
          <cell r="F152">
            <v>230550000000</v>
          </cell>
          <cell r="G152" t="str">
            <v>PAGO CONS.YUSTIN CARREﾑO</v>
          </cell>
          <cell r="H152">
            <v>890901826</v>
          </cell>
          <cell r="I152" t="str">
            <v>HOSPITAL PABLO TOBON URIBE</v>
          </cell>
          <cell r="J152" t="str">
            <v>8036D82-</v>
          </cell>
          <cell r="K152" t="str">
            <v>S15456</v>
          </cell>
          <cell r="L152">
            <v>15456</v>
          </cell>
          <cell r="M152">
            <v>392300</v>
          </cell>
        </row>
        <row r="153">
          <cell r="A153" t="str">
            <v>890901826-15547</v>
          </cell>
          <cell r="B153">
            <v>817</v>
          </cell>
          <cell r="C153">
            <v>2954</v>
          </cell>
          <cell r="D153" t="str">
            <v>817-2954</v>
          </cell>
          <cell r="E153">
            <v>43910</v>
          </cell>
          <cell r="F153">
            <v>230550000000</v>
          </cell>
          <cell r="G153" t="str">
            <v>PAGO CONS.CIRO MENESES</v>
          </cell>
          <cell r="H153">
            <v>890901826</v>
          </cell>
          <cell r="I153" t="str">
            <v>HOSPITAL PABLO TOBON URIBE</v>
          </cell>
          <cell r="J153" t="str">
            <v>8025D82-</v>
          </cell>
          <cell r="K153" t="str">
            <v>S15547</v>
          </cell>
          <cell r="L153">
            <v>15547</v>
          </cell>
          <cell r="M153">
            <v>580900</v>
          </cell>
        </row>
        <row r="154">
          <cell r="A154" t="str">
            <v>890901826-15781</v>
          </cell>
          <cell r="B154">
            <v>817</v>
          </cell>
          <cell r="C154">
            <v>3142</v>
          </cell>
          <cell r="D154" t="str">
            <v>817-3142</v>
          </cell>
          <cell r="E154">
            <v>43998</v>
          </cell>
          <cell r="F154">
            <v>230550000000</v>
          </cell>
          <cell r="G154" t="str">
            <v>4N/CONSULTA ESPECIALIZADA</v>
          </cell>
          <cell r="H154">
            <v>890901826</v>
          </cell>
          <cell r="I154" t="str">
            <v>HOSPITAL PABLO TOBON URIBE</v>
          </cell>
          <cell r="J154" t="str">
            <v>8036D82-</v>
          </cell>
          <cell r="K154" t="str">
            <v>S15781</v>
          </cell>
          <cell r="L154">
            <v>15781</v>
          </cell>
          <cell r="M154">
            <v>113000</v>
          </cell>
        </row>
        <row r="155">
          <cell r="A155" t="str">
            <v>890901826-15853</v>
          </cell>
          <cell r="B155">
            <v>817</v>
          </cell>
          <cell r="C155">
            <v>3194</v>
          </cell>
          <cell r="D155" t="str">
            <v>817-3194</v>
          </cell>
          <cell r="E155">
            <v>44027</v>
          </cell>
          <cell r="F155">
            <v>230550000000</v>
          </cell>
          <cell r="G155" t="str">
            <v>4N/CONSULTA ESPECIALIZADA</v>
          </cell>
          <cell r="H155">
            <v>890901826</v>
          </cell>
          <cell r="I155" t="str">
            <v>HOSPITAL PABLO TOBON URIBE</v>
          </cell>
          <cell r="J155" t="str">
            <v>8025D82-</v>
          </cell>
          <cell r="K155" t="str">
            <v>S15853</v>
          </cell>
          <cell r="L155">
            <v>15853</v>
          </cell>
          <cell r="M155">
            <v>113000</v>
          </cell>
        </row>
        <row r="156">
          <cell r="A156" t="str">
            <v>890901826-15854</v>
          </cell>
          <cell r="B156">
            <v>817</v>
          </cell>
          <cell r="C156">
            <v>3194</v>
          </cell>
          <cell r="D156" t="str">
            <v>817-3194</v>
          </cell>
          <cell r="E156">
            <v>44027</v>
          </cell>
          <cell r="F156">
            <v>230550000000</v>
          </cell>
          <cell r="G156" t="str">
            <v>2N/CONSULAT CONTROL</v>
          </cell>
          <cell r="H156">
            <v>890901826</v>
          </cell>
          <cell r="I156" t="str">
            <v>HOSPITAL PABLO TOBON URIBE</v>
          </cell>
          <cell r="J156" t="str">
            <v>8048D82-</v>
          </cell>
          <cell r="K156" t="str">
            <v>S15854</v>
          </cell>
          <cell r="L156">
            <v>15854</v>
          </cell>
          <cell r="M156">
            <v>673900</v>
          </cell>
        </row>
        <row r="157">
          <cell r="A157" t="str">
            <v>890901826-15855</v>
          </cell>
          <cell r="B157">
            <v>817</v>
          </cell>
          <cell r="C157">
            <v>3194</v>
          </cell>
          <cell r="D157" t="str">
            <v>817-3194</v>
          </cell>
          <cell r="E157">
            <v>44027</v>
          </cell>
          <cell r="F157">
            <v>230550000000</v>
          </cell>
          <cell r="G157" t="str">
            <v>4N/CONSULTA DE CONTROL</v>
          </cell>
          <cell r="H157">
            <v>890901826</v>
          </cell>
          <cell r="I157" t="str">
            <v>HOSPITAL PABLO TOBON URIBE</v>
          </cell>
          <cell r="J157" t="str">
            <v>8036D82-</v>
          </cell>
          <cell r="K157" t="str">
            <v>S15855</v>
          </cell>
          <cell r="L157">
            <v>15855</v>
          </cell>
          <cell r="M157">
            <v>113000</v>
          </cell>
        </row>
        <row r="158">
          <cell r="A158" t="str">
            <v>890901826-15910</v>
          </cell>
          <cell r="B158">
            <v>817</v>
          </cell>
          <cell r="C158">
            <v>3270</v>
          </cell>
          <cell r="D158" t="str">
            <v>817-3270</v>
          </cell>
          <cell r="E158">
            <v>44077</v>
          </cell>
          <cell r="F158">
            <v>230550000000</v>
          </cell>
          <cell r="G158" t="str">
            <v>4N/TELECONSULTA ESPECIALI</v>
          </cell>
          <cell r="H158">
            <v>890901826</v>
          </cell>
          <cell r="I158" t="str">
            <v>HOSPITAL PABLO TOBON URIBE</v>
          </cell>
          <cell r="J158" t="str">
            <v>8036D82-</v>
          </cell>
          <cell r="K158" t="str">
            <v>S15910</v>
          </cell>
          <cell r="L158">
            <v>15910</v>
          </cell>
          <cell r="M158">
            <v>113000</v>
          </cell>
        </row>
        <row r="159">
          <cell r="A159" t="str">
            <v>890901826-15982</v>
          </cell>
          <cell r="B159">
            <v>817</v>
          </cell>
          <cell r="C159">
            <v>3272</v>
          </cell>
          <cell r="D159" t="str">
            <v>817-3272</v>
          </cell>
          <cell r="E159">
            <v>44084</v>
          </cell>
          <cell r="F159">
            <v>230550000000</v>
          </cell>
          <cell r="G159" t="str">
            <v>4N/IMAGENES DIGNOTICAS</v>
          </cell>
          <cell r="H159">
            <v>890901826</v>
          </cell>
          <cell r="I159" t="str">
            <v>HOSPITAL PABLO TOBON URIBE</v>
          </cell>
          <cell r="J159" t="str">
            <v>8025D82-</v>
          </cell>
          <cell r="K159" t="str">
            <v>S15982</v>
          </cell>
          <cell r="L159">
            <v>15982</v>
          </cell>
          <cell r="M159">
            <v>3269064</v>
          </cell>
        </row>
        <row r="160">
          <cell r="A160" t="str">
            <v>890901826-15995</v>
          </cell>
          <cell r="B160">
            <v>817</v>
          </cell>
          <cell r="C160">
            <v>3290</v>
          </cell>
          <cell r="D160" t="str">
            <v>817-3290</v>
          </cell>
          <cell r="E160">
            <v>44099</v>
          </cell>
          <cell r="F160">
            <v>230550000000</v>
          </cell>
          <cell r="G160" t="str">
            <v>4N/CONSULTA ESPECIALIZADA</v>
          </cell>
          <cell r="H160">
            <v>890901826</v>
          </cell>
          <cell r="I160" t="str">
            <v>HOSPITAL PABLO TOBON URIBE</v>
          </cell>
          <cell r="J160" t="str">
            <v>8036D82-</v>
          </cell>
          <cell r="K160" t="str">
            <v>S15995</v>
          </cell>
          <cell r="L160">
            <v>15995</v>
          </cell>
          <cell r="M160">
            <v>113000</v>
          </cell>
        </row>
        <row r="161">
          <cell r="A161" t="str">
            <v>890901826-9809</v>
          </cell>
          <cell r="B161">
            <v>818</v>
          </cell>
          <cell r="C161">
            <v>162</v>
          </cell>
          <cell r="D161" t="str">
            <v>818-162</v>
          </cell>
          <cell r="E161">
            <v>42626</v>
          </cell>
          <cell r="F161">
            <v>230550000000</v>
          </cell>
          <cell r="G161" t="str">
            <v>PAGO QUIMIO-ANDRES PACHEC</v>
          </cell>
          <cell r="H161">
            <v>890901826</v>
          </cell>
          <cell r="I161" t="str">
            <v>HOSPITAL PABLO TOBON URIBE</v>
          </cell>
          <cell r="J161" t="str">
            <v>8036D82-</v>
          </cell>
          <cell r="K161">
            <v>9809</v>
          </cell>
          <cell r="L161">
            <v>9809</v>
          </cell>
          <cell r="M161">
            <v>6867116</v>
          </cell>
        </row>
        <row r="162">
          <cell r="A162" t="str">
            <v>890901826-10228</v>
          </cell>
          <cell r="B162">
            <v>818</v>
          </cell>
          <cell r="C162">
            <v>262</v>
          </cell>
          <cell r="D162" t="str">
            <v>818-262</v>
          </cell>
          <cell r="E162">
            <v>42671</v>
          </cell>
          <cell r="F162">
            <v>230550000000</v>
          </cell>
          <cell r="G162" t="str">
            <v>QUIMIOT.LUDY ACU･A B.</v>
          </cell>
          <cell r="H162">
            <v>890901826</v>
          </cell>
          <cell r="I162" t="str">
            <v>HOSPITAL PABLO TOBON URIBE</v>
          </cell>
          <cell r="J162" t="str">
            <v>8026D82-</v>
          </cell>
          <cell r="K162">
            <v>10228</v>
          </cell>
          <cell r="L162">
            <v>10228</v>
          </cell>
          <cell r="M162">
            <v>4113194</v>
          </cell>
        </row>
        <row r="163">
          <cell r="A163" t="str">
            <v>890901826-10228</v>
          </cell>
          <cell r="B163">
            <v>818</v>
          </cell>
          <cell r="C163">
            <v>262</v>
          </cell>
          <cell r="D163" t="str">
            <v>818-262</v>
          </cell>
          <cell r="E163">
            <v>42671</v>
          </cell>
          <cell r="F163">
            <v>230550000000</v>
          </cell>
          <cell r="G163" t="str">
            <v>QUIMIOT.LUDY ACU･A B.</v>
          </cell>
          <cell r="H163">
            <v>890901826</v>
          </cell>
          <cell r="I163" t="str">
            <v>HOSPITAL PABLO TOBON URIBE</v>
          </cell>
          <cell r="J163" t="str">
            <v>8026D82-</v>
          </cell>
          <cell r="K163">
            <v>10228</v>
          </cell>
          <cell r="L163">
            <v>10228</v>
          </cell>
          <cell r="M163">
            <v>4426286</v>
          </cell>
        </row>
        <row r="164">
          <cell r="A164" t="str">
            <v>890901826-10285</v>
          </cell>
          <cell r="B164">
            <v>818</v>
          </cell>
          <cell r="C164">
            <v>310</v>
          </cell>
          <cell r="D164" t="str">
            <v>818-310</v>
          </cell>
          <cell r="E164">
            <v>42684</v>
          </cell>
          <cell r="F164">
            <v>230550000000</v>
          </cell>
          <cell r="G164" t="str">
            <v>PAGO QUIMI.LUDY ACU･A</v>
          </cell>
          <cell r="H164">
            <v>890901826</v>
          </cell>
          <cell r="I164" t="str">
            <v>HOSPITAL PABLO TOBON URIBE</v>
          </cell>
          <cell r="J164" t="str">
            <v>8026D82-</v>
          </cell>
          <cell r="K164">
            <v>10285</v>
          </cell>
          <cell r="L164">
            <v>10285</v>
          </cell>
          <cell r="M164">
            <v>5196776</v>
          </cell>
        </row>
        <row r="165">
          <cell r="A165" t="str">
            <v>890901826-10285</v>
          </cell>
          <cell r="B165">
            <v>818</v>
          </cell>
          <cell r="C165">
            <v>310</v>
          </cell>
          <cell r="D165" t="str">
            <v>818-310</v>
          </cell>
          <cell r="E165">
            <v>42684</v>
          </cell>
          <cell r="F165">
            <v>230550000000</v>
          </cell>
          <cell r="G165" t="str">
            <v>PAGO QUIMI.LUDY ACU･A</v>
          </cell>
          <cell r="H165">
            <v>890901826</v>
          </cell>
          <cell r="I165" t="str">
            <v>HOSPITAL PABLO TOBON URIBE</v>
          </cell>
          <cell r="J165" t="str">
            <v>8026D82-</v>
          </cell>
          <cell r="K165">
            <v>10285</v>
          </cell>
          <cell r="L165">
            <v>10285</v>
          </cell>
          <cell r="M165">
            <v>4113194</v>
          </cell>
        </row>
        <row r="166">
          <cell r="A166" t="str">
            <v>890901826-10286</v>
          </cell>
          <cell r="B166">
            <v>818</v>
          </cell>
          <cell r="C166">
            <v>310</v>
          </cell>
          <cell r="D166" t="str">
            <v>818-310</v>
          </cell>
          <cell r="E166">
            <v>42684</v>
          </cell>
          <cell r="F166">
            <v>230550000000</v>
          </cell>
          <cell r="G166" t="str">
            <v>PAGO QUIMI.ANDRES PACHECO</v>
          </cell>
          <cell r="H166">
            <v>890901826</v>
          </cell>
          <cell r="I166" t="str">
            <v>HOSPITAL PABLO TOBON URIBE</v>
          </cell>
          <cell r="J166" t="str">
            <v>8036D82-</v>
          </cell>
          <cell r="K166">
            <v>10286</v>
          </cell>
          <cell r="L166">
            <v>10286</v>
          </cell>
          <cell r="M166">
            <v>5088861</v>
          </cell>
        </row>
        <row r="167">
          <cell r="A167" t="str">
            <v>890901826-10286</v>
          </cell>
          <cell r="B167">
            <v>818</v>
          </cell>
          <cell r="C167">
            <v>310</v>
          </cell>
          <cell r="D167" t="str">
            <v>818-310</v>
          </cell>
          <cell r="E167">
            <v>42684</v>
          </cell>
          <cell r="F167">
            <v>230550000000</v>
          </cell>
          <cell r="G167" t="str">
            <v>PAGO QUIMI.ANDRES PACHECO</v>
          </cell>
          <cell r="H167">
            <v>890901826</v>
          </cell>
          <cell r="I167" t="str">
            <v>HOSPITAL PABLO TOBON URIBE</v>
          </cell>
          <cell r="J167" t="str">
            <v>8036D82-</v>
          </cell>
          <cell r="K167">
            <v>10286</v>
          </cell>
          <cell r="L167">
            <v>10286</v>
          </cell>
          <cell r="M167">
            <v>1128204</v>
          </cell>
        </row>
        <row r="168">
          <cell r="A168" t="str">
            <v>890901826-10460</v>
          </cell>
          <cell r="B168">
            <v>818</v>
          </cell>
          <cell r="C168">
            <v>397</v>
          </cell>
          <cell r="D168" t="str">
            <v>818-397</v>
          </cell>
          <cell r="E168">
            <v>42713</v>
          </cell>
          <cell r="F168">
            <v>230550000000</v>
          </cell>
          <cell r="G168" t="str">
            <v>PAGO QUIM.LUDY ACU･A</v>
          </cell>
          <cell r="H168">
            <v>890901826</v>
          </cell>
          <cell r="I168" t="str">
            <v>HOSPITAL PABLO TOBON URIBE</v>
          </cell>
          <cell r="J168" t="str">
            <v>8026D82-</v>
          </cell>
          <cell r="K168">
            <v>10460</v>
          </cell>
          <cell r="L168">
            <v>10460</v>
          </cell>
          <cell r="M168">
            <v>16041574</v>
          </cell>
        </row>
        <row r="169">
          <cell r="A169" t="str">
            <v>890901826-10460</v>
          </cell>
          <cell r="B169">
            <v>818</v>
          </cell>
          <cell r="C169">
            <v>397</v>
          </cell>
          <cell r="D169" t="str">
            <v>818-397</v>
          </cell>
          <cell r="E169">
            <v>42713</v>
          </cell>
          <cell r="F169">
            <v>230550000000</v>
          </cell>
          <cell r="G169" t="str">
            <v>PAGO MEDI.LUDY ACU･A</v>
          </cell>
          <cell r="H169">
            <v>890901826</v>
          </cell>
          <cell r="I169" t="str">
            <v>HOSPITAL PABLO TOBON URIBE</v>
          </cell>
          <cell r="J169" t="str">
            <v>8026D82-</v>
          </cell>
          <cell r="K169">
            <v>10460</v>
          </cell>
          <cell r="L169">
            <v>10460</v>
          </cell>
          <cell r="M169">
            <v>3707580</v>
          </cell>
        </row>
        <row r="170">
          <cell r="A170" t="str">
            <v>890901826-10930</v>
          </cell>
          <cell r="B170">
            <v>818</v>
          </cell>
          <cell r="C170">
            <v>483</v>
          </cell>
          <cell r="D170" t="str">
            <v>818-483</v>
          </cell>
          <cell r="E170">
            <v>42774</v>
          </cell>
          <cell r="F170">
            <v>230550000000</v>
          </cell>
          <cell r="G170" t="str">
            <v>PAGO MEDIC.LUDY ACU･A</v>
          </cell>
          <cell r="H170">
            <v>890901826</v>
          </cell>
          <cell r="I170" t="str">
            <v>HOSPITAL PABLO TOBON URIBE</v>
          </cell>
          <cell r="J170" t="str">
            <v>8026D82-</v>
          </cell>
          <cell r="K170">
            <v>10930</v>
          </cell>
          <cell r="L170">
            <v>10930</v>
          </cell>
          <cell r="M170">
            <v>10950191</v>
          </cell>
        </row>
        <row r="171">
          <cell r="A171" t="str">
            <v>890901826-10930</v>
          </cell>
          <cell r="B171">
            <v>818</v>
          </cell>
          <cell r="C171">
            <v>483</v>
          </cell>
          <cell r="D171" t="str">
            <v>818-483</v>
          </cell>
          <cell r="E171">
            <v>42774</v>
          </cell>
          <cell r="F171">
            <v>230550000000</v>
          </cell>
          <cell r="G171" t="str">
            <v>PAGO MEDIC.LUDY ACU･A</v>
          </cell>
          <cell r="H171">
            <v>890901826</v>
          </cell>
          <cell r="I171" t="str">
            <v>HOSPITAL PABLO TOBON URIBE</v>
          </cell>
          <cell r="J171" t="str">
            <v>8026D82-</v>
          </cell>
          <cell r="K171">
            <v>10930</v>
          </cell>
          <cell r="L171">
            <v>10930</v>
          </cell>
          <cell r="M171">
            <v>1235860</v>
          </cell>
        </row>
        <row r="172">
          <cell r="A172" t="str">
            <v>890901826-11767</v>
          </cell>
          <cell r="B172">
            <v>818</v>
          </cell>
          <cell r="C172">
            <v>889</v>
          </cell>
          <cell r="D172" t="str">
            <v>818-889</v>
          </cell>
          <cell r="E172">
            <v>42923</v>
          </cell>
          <cell r="F172">
            <v>230550000000</v>
          </cell>
          <cell r="G172" t="str">
            <v>PAGO LAB.JHON GARCIA</v>
          </cell>
          <cell r="H172">
            <v>890901826</v>
          </cell>
          <cell r="I172" t="str">
            <v>HOSPITAL PABLO TOBON URIBE</v>
          </cell>
          <cell r="J172" t="str">
            <v>8027D82-</v>
          </cell>
          <cell r="K172">
            <v>11767</v>
          </cell>
          <cell r="L172">
            <v>11767</v>
          </cell>
          <cell r="M172">
            <v>5320997</v>
          </cell>
        </row>
        <row r="173">
          <cell r="A173" t="str">
            <v>890901826-11958</v>
          </cell>
          <cell r="B173">
            <v>818</v>
          </cell>
          <cell r="C173">
            <v>921</v>
          </cell>
          <cell r="D173" t="str">
            <v>818-921</v>
          </cell>
          <cell r="E173">
            <v>42944</v>
          </cell>
          <cell r="F173">
            <v>230550000000</v>
          </cell>
          <cell r="G173" t="str">
            <v>PAGO MED.LUDY ACUﾑA</v>
          </cell>
          <cell r="H173">
            <v>890901826</v>
          </cell>
          <cell r="I173" t="str">
            <v>HOSPITAL PABLO TOBON URIBE</v>
          </cell>
          <cell r="J173" t="str">
            <v>8026D82-</v>
          </cell>
          <cell r="K173">
            <v>11958</v>
          </cell>
          <cell r="L173">
            <v>11958</v>
          </cell>
          <cell r="M173">
            <v>15244485</v>
          </cell>
        </row>
        <row r="174">
          <cell r="A174" t="str">
            <v>890901826-11958</v>
          </cell>
          <cell r="B174">
            <v>818</v>
          </cell>
          <cell r="C174">
            <v>921</v>
          </cell>
          <cell r="D174" t="str">
            <v>818-921</v>
          </cell>
          <cell r="E174">
            <v>42944</v>
          </cell>
          <cell r="F174">
            <v>230550000000</v>
          </cell>
          <cell r="G174" t="str">
            <v>PAGO QUIMI.LUDY ACUﾑA</v>
          </cell>
          <cell r="H174">
            <v>890901826</v>
          </cell>
          <cell r="I174" t="str">
            <v>HOSPITAL PABLO TOBON URIBE</v>
          </cell>
          <cell r="J174" t="str">
            <v>8026D82-</v>
          </cell>
          <cell r="K174">
            <v>11958</v>
          </cell>
          <cell r="L174">
            <v>11958</v>
          </cell>
          <cell r="M174">
            <v>15558655</v>
          </cell>
        </row>
        <row r="175">
          <cell r="A175" t="str">
            <v>890901826-11967</v>
          </cell>
          <cell r="B175">
            <v>818</v>
          </cell>
          <cell r="C175">
            <v>921</v>
          </cell>
          <cell r="D175" t="str">
            <v>818-921</v>
          </cell>
          <cell r="E175">
            <v>42944</v>
          </cell>
          <cell r="F175">
            <v>230550000000</v>
          </cell>
          <cell r="G175" t="str">
            <v>PAGO QUIMI.ANDRES PACHECO</v>
          </cell>
          <cell r="H175">
            <v>890901826</v>
          </cell>
          <cell r="I175" t="str">
            <v>HOSPITAL PABLO TOBON URIBE</v>
          </cell>
          <cell r="J175" t="str">
            <v>8036D82-</v>
          </cell>
          <cell r="K175">
            <v>11967</v>
          </cell>
          <cell r="L175">
            <v>11967</v>
          </cell>
          <cell r="M175">
            <v>5861230</v>
          </cell>
        </row>
        <row r="176">
          <cell r="A176" t="str">
            <v>890901826-11967</v>
          </cell>
          <cell r="B176">
            <v>818</v>
          </cell>
          <cell r="C176">
            <v>921</v>
          </cell>
          <cell r="D176" t="str">
            <v>818-921</v>
          </cell>
          <cell r="E176">
            <v>42944</v>
          </cell>
          <cell r="F176">
            <v>230550000000</v>
          </cell>
          <cell r="G176" t="str">
            <v>PAGO QUIMI.ANDRES PACHECO</v>
          </cell>
          <cell r="H176">
            <v>890901826</v>
          </cell>
          <cell r="I176" t="str">
            <v>HOSPITAL PABLO TOBON URIBE</v>
          </cell>
          <cell r="J176" t="str">
            <v>8036D82-</v>
          </cell>
          <cell r="K176">
            <v>11967</v>
          </cell>
          <cell r="L176">
            <v>11967</v>
          </cell>
          <cell r="M176">
            <v>4634981</v>
          </cell>
        </row>
        <row r="177">
          <cell r="A177" t="str">
            <v>890901826-12175</v>
          </cell>
          <cell r="B177">
            <v>818</v>
          </cell>
          <cell r="C177">
            <v>1047</v>
          </cell>
          <cell r="D177" t="str">
            <v>818-1047</v>
          </cell>
          <cell r="E177">
            <v>42989</v>
          </cell>
          <cell r="F177">
            <v>230550000000</v>
          </cell>
          <cell r="G177" t="str">
            <v>PAGO QUIM.ANDRES PACHECO</v>
          </cell>
          <cell r="H177">
            <v>890901826</v>
          </cell>
          <cell r="I177" t="str">
            <v>HOSPITAL PABLO TOBON URIBE</v>
          </cell>
          <cell r="J177" t="str">
            <v>8036D82-</v>
          </cell>
          <cell r="K177">
            <v>12175</v>
          </cell>
          <cell r="L177">
            <v>12175</v>
          </cell>
          <cell r="M177">
            <v>5450348</v>
          </cell>
        </row>
        <row r="178">
          <cell r="A178" t="str">
            <v>890901826-12175</v>
          </cell>
          <cell r="B178">
            <v>818</v>
          </cell>
          <cell r="C178">
            <v>1047</v>
          </cell>
          <cell r="D178" t="str">
            <v>818-1047</v>
          </cell>
          <cell r="E178">
            <v>42989</v>
          </cell>
          <cell r="F178">
            <v>230550000000</v>
          </cell>
          <cell r="G178" t="str">
            <v>PAGO MED.ANDRES PACHECO</v>
          </cell>
          <cell r="H178">
            <v>890901826</v>
          </cell>
          <cell r="I178" t="str">
            <v>HOSPITAL PABLO TOBON URIBE</v>
          </cell>
          <cell r="J178" t="str">
            <v>8036D82-</v>
          </cell>
          <cell r="K178">
            <v>12175</v>
          </cell>
          <cell r="L178">
            <v>12175</v>
          </cell>
          <cell r="M178">
            <v>4943767</v>
          </cell>
        </row>
        <row r="179">
          <cell r="A179" t="str">
            <v>890901826-12221</v>
          </cell>
          <cell r="B179">
            <v>818</v>
          </cell>
          <cell r="C179">
            <v>1048</v>
          </cell>
          <cell r="D179" t="str">
            <v>818-1048</v>
          </cell>
          <cell r="E179">
            <v>42992</v>
          </cell>
          <cell r="F179">
            <v>230550000000</v>
          </cell>
          <cell r="G179" t="str">
            <v>PAGO PAQUET.LUDY ACUﾑA</v>
          </cell>
          <cell r="H179">
            <v>890901826</v>
          </cell>
          <cell r="I179" t="str">
            <v>HOSPITAL PABLO TOBON URIBE</v>
          </cell>
          <cell r="J179" t="str">
            <v>8026D82-</v>
          </cell>
          <cell r="K179">
            <v>12221</v>
          </cell>
          <cell r="L179">
            <v>12221</v>
          </cell>
          <cell r="M179">
            <v>3707580</v>
          </cell>
        </row>
        <row r="180">
          <cell r="A180" t="str">
            <v>890901826-12221</v>
          </cell>
          <cell r="B180">
            <v>818</v>
          </cell>
          <cell r="C180">
            <v>1048</v>
          </cell>
          <cell r="D180" t="str">
            <v>818-1048</v>
          </cell>
          <cell r="E180">
            <v>42992</v>
          </cell>
          <cell r="F180">
            <v>230550000000</v>
          </cell>
          <cell r="G180" t="str">
            <v>PAGO PAQUET.LUDY ACUﾑA</v>
          </cell>
          <cell r="H180">
            <v>890901826</v>
          </cell>
          <cell r="I180" t="str">
            <v>HOSPITAL PABLO TOBON URIBE</v>
          </cell>
          <cell r="J180" t="str">
            <v>8026D82-</v>
          </cell>
          <cell r="K180">
            <v>12221</v>
          </cell>
          <cell r="L180">
            <v>12221</v>
          </cell>
          <cell r="M180">
            <v>24249184</v>
          </cell>
        </row>
        <row r="181">
          <cell r="A181" t="str">
            <v>890901826-12450</v>
          </cell>
          <cell r="B181">
            <v>818</v>
          </cell>
          <cell r="C181">
            <v>1197</v>
          </cell>
          <cell r="D181" t="str">
            <v>818-1197</v>
          </cell>
          <cell r="E181">
            <v>43055</v>
          </cell>
          <cell r="F181">
            <v>230550000000</v>
          </cell>
          <cell r="G181" t="str">
            <v>PAGO QUIMIOT.LUDY ACUﾑA</v>
          </cell>
          <cell r="H181">
            <v>890901826</v>
          </cell>
          <cell r="I181" t="str">
            <v>HOSPITAL PABLO TOBON URIBE</v>
          </cell>
          <cell r="J181" t="str">
            <v>8026D82-</v>
          </cell>
          <cell r="K181">
            <v>12450</v>
          </cell>
          <cell r="L181">
            <v>12450</v>
          </cell>
          <cell r="M181">
            <v>16127904</v>
          </cell>
        </row>
        <row r="182">
          <cell r="A182" t="str">
            <v>890901826-12450</v>
          </cell>
          <cell r="B182">
            <v>818</v>
          </cell>
          <cell r="C182">
            <v>1197</v>
          </cell>
          <cell r="D182" t="str">
            <v>818-1197</v>
          </cell>
          <cell r="E182">
            <v>43055</v>
          </cell>
          <cell r="F182">
            <v>230550000000</v>
          </cell>
          <cell r="G182" t="str">
            <v>PAGO QUIMIOT.LUDY ACUﾑA</v>
          </cell>
          <cell r="H182">
            <v>890901826</v>
          </cell>
          <cell r="I182" t="str">
            <v>HOSPITAL PABLO TOBON URIBE</v>
          </cell>
          <cell r="J182" t="str">
            <v>8026D82-</v>
          </cell>
          <cell r="K182">
            <v>12450</v>
          </cell>
          <cell r="L182">
            <v>12450</v>
          </cell>
          <cell r="M182">
            <v>3707580</v>
          </cell>
        </row>
        <row r="183">
          <cell r="A183" t="str">
            <v>890901826-12487</v>
          </cell>
          <cell r="B183">
            <v>818</v>
          </cell>
          <cell r="C183">
            <v>1208</v>
          </cell>
          <cell r="D183" t="str">
            <v>818-1208</v>
          </cell>
          <cell r="E183">
            <v>43066</v>
          </cell>
          <cell r="F183">
            <v>230550000000</v>
          </cell>
          <cell r="G183" t="str">
            <v>4N/LABORATORIO Y CONSULTA</v>
          </cell>
          <cell r="H183">
            <v>890901826</v>
          </cell>
          <cell r="I183" t="str">
            <v>HOSPITAL PABLO TOBON URIBE</v>
          </cell>
          <cell r="J183" t="str">
            <v>8025D82-</v>
          </cell>
          <cell r="K183">
            <v>12487</v>
          </cell>
          <cell r="L183">
            <v>12487</v>
          </cell>
          <cell r="M183">
            <v>465100</v>
          </cell>
        </row>
        <row r="184">
          <cell r="A184" t="str">
            <v>890901826-12574</v>
          </cell>
          <cell r="B184">
            <v>818</v>
          </cell>
          <cell r="C184">
            <v>1287</v>
          </cell>
          <cell r="D184" t="str">
            <v>818-1287</v>
          </cell>
          <cell r="E184">
            <v>43096</v>
          </cell>
          <cell r="F184">
            <v>230550000000</v>
          </cell>
          <cell r="G184" t="str">
            <v>PAGO PAQ.LUDY ACUﾑA</v>
          </cell>
          <cell r="H184">
            <v>890901826</v>
          </cell>
          <cell r="I184" t="str">
            <v>HOSPITAL PABLO TOBON URIBE</v>
          </cell>
          <cell r="J184" t="str">
            <v>8026D82-</v>
          </cell>
          <cell r="K184">
            <v>12574</v>
          </cell>
          <cell r="L184">
            <v>12574</v>
          </cell>
          <cell r="M184">
            <v>14120730</v>
          </cell>
        </row>
        <row r="185">
          <cell r="A185" t="str">
            <v>890901826-12574</v>
          </cell>
          <cell r="B185">
            <v>818</v>
          </cell>
          <cell r="C185">
            <v>1287</v>
          </cell>
          <cell r="D185" t="str">
            <v>818-1287</v>
          </cell>
          <cell r="E185">
            <v>43096</v>
          </cell>
          <cell r="F185">
            <v>230550000000</v>
          </cell>
          <cell r="G185" t="str">
            <v>PAGO PAQ.LUDY ACUﾑA</v>
          </cell>
          <cell r="H185">
            <v>890901826</v>
          </cell>
          <cell r="I185" t="str">
            <v>HOSPITAL PABLO TOBON URIBE</v>
          </cell>
          <cell r="J185" t="str">
            <v>8026D82-</v>
          </cell>
          <cell r="K185">
            <v>12574</v>
          </cell>
          <cell r="L185">
            <v>12574</v>
          </cell>
          <cell r="M185">
            <v>19770606</v>
          </cell>
        </row>
        <row r="186">
          <cell r="A186" t="str">
            <v>890901826-12813</v>
          </cell>
          <cell r="B186">
            <v>818</v>
          </cell>
          <cell r="C186">
            <v>1452</v>
          </cell>
          <cell r="D186" t="str">
            <v>818-1452</v>
          </cell>
          <cell r="E186">
            <v>43173</v>
          </cell>
          <cell r="F186">
            <v>230550000000</v>
          </cell>
          <cell r="G186" t="str">
            <v>PAGO CONSUL.CIRO MENESES</v>
          </cell>
          <cell r="H186">
            <v>890901826</v>
          </cell>
          <cell r="I186" t="str">
            <v>HOSPITAL PABLO TOBON URIBE</v>
          </cell>
          <cell r="J186" t="str">
            <v>8025D82-</v>
          </cell>
          <cell r="K186">
            <v>12813</v>
          </cell>
          <cell r="L186">
            <v>12813</v>
          </cell>
          <cell r="M186">
            <v>1649511</v>
          </cell>
        </row>
        <row r="187">
          <cell r="A187" t="str">
            <v>890901826-12813</v>
          </cell>
          <cell r="B187">
            <v>818</v>
          </cell>
          <cell r="C187">
            <v>1452</v>
          </cell>
          <cell r="D187" t="str">
            <v>818-1452</v>
          </cell>
          <cell r="E187">
            <v>43173</v>
          </cell>
          <cell r="F187">
            <v>230550000000</v>
          </cell>
          <cell r="G187" t="str">
            <v>PAGO CONSUL.CIRO MENESES</v>
          </cell>
          <cell r="H187">
            <v>890901826</v>
          </cell>
          <cell r="I187" t="str">
            <v>HOSPITAL PABLO TOBON URIBE</v>
          </cell>
          <cell r="J187" t="str">
            <v>8025D82-</v>
          </cell>
          <cell r="K187">
            <v>12813</v>
          </cell>
          <cell r="L187">
            <v>12813</v>
          </cell>
          <cell r="M187">
            <v>3700000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E185"/>
  <sheetViews>
    <sheetView tabSelected="1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4.7109375" style="7" customWidth="1"/>
    <col min="2" max="2" width="8.7109375" style="7" customWidth="1"/>
    <col min="3" max="3" width="10.28515625" style="7" customWidth="1"/>
    <col min="4" max="4" width="12.5703125" style="7" customWidth="1"/>
    <col min="5" max="6" width="11.85546875" style="7" bestFit="1" customWidth="1"/>
    <col min="7" max="7" width="14.85546875" style="41" customWidth="1"/>
    <col min="8" max="9" width="11.42578125" style="41"/>
    <col min="10" max="10" width="11.5703125" style="41" bestFit="1" customWidth="1"/>
    <col min="11" max="14" width="11.42578125" style="41"/>
    <col min="15" max="15" width="14.85546875" style="41" customWidth="1"/>
    <col min="16" max="16" width="13.42578125" style="7" customWidth="1"/>
    <col min="17" max="17" width="14.85546875" style="41" customWidth="1"/>
    <col min="18" max="18" width="15.28515625" style="41" customWidth="1"/>
    <col min="19" max="19" width="11.42578125" style="41"/>
    <col min="20" max="20" width="15.28515625" style="41" customWidth="1"/>
    <col min="21" max="21" width="13.7109375" style="41" customWidth="1"/>
    <col min="22" max="25" width="14.28515625" style="41" customWidth="1"/>
    <col min="26" max="26" width="11.42578125" style="41"/>
    <col min="27" max="27" width="14.28515625" style="41" customWidth="1"/>
    <col min="28" max="28" width="17.85546875" style="7" bestFit="1" customWidth="1"/>
    <col min="29" max="29" width="15.5703125" style="7" bestFit="1" customWidth="1"/>
    <col min="30" max="30" width="11.42578125" style="7"/>
    <col min="31" max="31" width="12.140625" style="7" customWidth="1"/>
    <col min="32" max="16384" width="11.42578125" style="7"/>
  </cols>
  <sheetData>
    <row r="1" spans="1:31" x14ac:dyDescent="0.2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2" t="s">
        <v>1</v>
      </c>
      <c r="Q1" s="42"/>
      <c r="R1" s="4">
        <f>U7+V7+X7</f>
        <v>12823721</v>
      </c>
      <c r="S1" s="3"/>
      <c r="T1" s="3"/>
      <c r="U1" s="3"/>
      <c r="V1" s="3"/>
      <c r="W1" s="3"/>
      <c r="X1" s="3"/>
      <c r="Y1" s="3"/>
      <c r="Z1" s="3"/>
      <c r="AA1" s="3"/>
      <c r="AB1" s="5"/>
      <c r="AC1" s="6"/>
      <c r="AD1" s="2"/>
      <c r="AE1" s="2"/>
    </row>
    <row r="2" spans="1:31" x14ac:dyDescent="0.25">
      <c r="A2" s="1" t="s">
        <v>2</v>
      </c>
      <c r="B2" s="2"/>
      <c r="C2" s="2"/>
      <c r="D2" s="2"/>
      <c r="E2" s="2"/>
      <c r="F2" s="8"/>
      <c r="G2" s="3"/>
      <c r="H2" s="9"/>
      <c r="I2" s="3"/>
      <c r="J2" s="3"/>
      <c r="K2" s="3"/>
      <c r="L2" s="3"/>
      <c r="M2" s="3"/>
      <c r="N2" s="3"/>
      <c r="O2" s="3"/>
      <c r="P2" s="42" t="s">
        <v>3</v>
      </c>
      <c r="Q2" s="42"/>
      <c r="R2" s="4">
        <f>T7+W7+Y7+AA7</f>
        <v>257502294</v>
      </c>
      <c r="S2" s="3"/>
      <c r="T2" s="3"/>
      <c r="U2" s="3"/>
      <c r="V2" s="3"/>
      <c r="W2" s="3"/>
      <c r="X2" s="3"/>
      <c r="Y2" s="3"/>
      <c r="Z2" s="3"/>
      <c r="AA2" s="3"/>
      <c r="AB2" s="5"/>
      <c r="AC2" s="6"/>
      <c r="AD2" s="2"/>
      <c r="AE2" s="2"/>
    </row>
    <row r="3" spans="1:31" x14ac:dyDescent="0.25">
      <c r="A3" s="1" t="s">
        <v>4</v>
      </c>
      <c r="B3" s="2"/>
      <c r="C3" s="2"/>
      <c r="D3" s="2"/>
      <c r="E3" s="2"/>
      <c r="F3" s="10"/>
      <c r="G3" s="3"/>
      <c r="H3" s="9"/>
      <c r="I3" s="3"/>
      <c r="J3" s="3"/>
      <c r="K3" s="3"/>
      <c r="L3" s="3"/>
      <c r="M3" s="3"/>
      <c r="N3" s="3"/>
      <c r="O3" s="3"/>
      <c r="P3" s="42" t="s">
        <v>5</v>
      </c>
      <c r="Q3" s="42"/>
      <c r="R3" s="4">
        <f>T7</f>
        <v>36908757</v>
      </c>
      <c r="S3" s="3"/>
      <c r="T3" s="3"/>
      <c r="U3" s="3"/>
      <c r="V3" s="3"/>
      <c r="W3" s="3"/>
      <c r="X3" s="3"/>
      <c r="Y3" s="3"/>
      <c r="Z3" s="3"/>
      <c r="AA3" s="3"/>
      <c r="AB3" s="5"/>
      <c r="AC3" s="6"/>
      <c r="AD3" s="2"/>
      <c r="AE3" s="2"/>
    </row>
    <row r="4" spans="1:31" x14ac:dyDescent="0.25">
      <c r="A4" s="1" t="s">
        <v>6</v>
      </c>
      <c r="B4" s="2"/>
      <c r="C4" s="2"/>
      <c r="D4" s="2"/>
      <c r="E4" s="2"/>
      <c r="F4" s="2"/>
      <c r="G4" s="3"/>
      <c r="H4" s="9"/>
      <c r="I4" s="3"/>
      <c r="J4" s="3"/>
      <c r="K4" s="3"/>
      <c r="L4" s="3"/>
      <c r="M4" s="3"/>
      <c r="N4" s="3"/>
      <c r="O4" s="3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5"/>
      <c r="AC4" s="6"/>
      <c r="AD4" s="2"/>
      <c r="AE4" s="2"/>
    </row>
    <row r="5" spans="1:31" ht="15.75" thickBot="1" x14ac:dyDescent="0.3">
      <c r="A5" s="1" t="s">
        <v>7</v>
      </c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5"/>
      <c r="AC5" s="6"/>
      <c r="AD5" s="2"/>
      <c r="AE5" s="2"/>
    </row>
    <row r="6" spans="1:31" ht="15.75" thickBot="1" x14ac:dyDescent="0.3">
      <c r="A6" s="43" t="s">
        <v>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5"/>
      <c r="P6" s="43" t="s">
        <v>9</v>
      </c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5"/>
    </row>
    <row r="7" spans="1:31" s="20" customFormat="1" x14ac:dyDescent="0.25">
      <c r="A7" s="11"/>
      <c r="B7" s="11"/>
      <c r="C7" s="11"/>
      <c r="D7" s="11"/>
      <c r="E7" s="11"/>
      <c r="F7" s="11"/>
      <c r="G7" s="12"/>
      <c r="H7" s="12"/>
      <c r="I7" s="12"/>
      <c r="J7" s="12"/>
      <c r="K7" s="12"/>
      <c r="L7" s="12"/>
      <c r="M7" s="12"/>
      <c r="N7" s="12"/>
      <c r="O7" s="13">
        <f>SUBTOTAL(9,O9:O185)</f>
        <v>270326015</v>
      </c>
      <c r="P7" s="14"/>
      <c r="Q7" s="13"/>
      <c r="R7" s="15"/>
      <c r="S7" s="13"/>
      <c r="T7" s="13">
        <f t="shared" ref="T7:Y7" si="0">SUBTOTAL(9,T9:T185)</f>
        <v>36908757</v>
      </c>
      <c r="U7" s="13">
        <f t="shared" si="0"/>
        <v>10266534</v>
      </c>
      <c r="V7" s="13">
        <f t="shared" si="0"/>
        <v>1976250</v>
      </c>
      <c r="W7" s="13">
        <f t="shared" si="0"/>
        <v>293103</v>
      </c>
      <c r="X7" s="13">
        <f t="shared" si="0"/>
        <v>580937</v>
      </c>
      <c r="Y7" s="13">
        <f t="shared" si="0"/>
        <v>220285634</v>
      </c>
      <c r="Z7" s="13"/>
      <c r="AA7" s="13">
        <f>SUBTOTAL(9,AA9:AA185)</f>
        <v>14800</v>
      </c>
      <c r="AB7" s="16"/>
      <c r="AC7" s="17"/>
      <c r="AD7" s="18"/>
      <c r="AE7" s="19"/>
    </row>
    <row r="8" spans="1:31" s="30" customFormat="1" ht="63" customHeight="1" x14ac:dyDescent="0.2">
      <c r="A8" s="21" t="s">
        <v>10</v>
      </c>
      <c r="B8" s="21" t="s">
        <v>11</v>
      </c>
      <c r="C8" s="21" t="s">
        <v>12</v>
      </c>
      <c r="D8" s="21" t="s">
        <v>13</v>
      </c>
      <c r="E8" s="22" t="s">
        <v>14</v>
      </c>
      <c r="F8" s="23" t="s">
        <v>15</v>
      </c>
      <c r="G8" s="24" t="s">
        <v>16</v>
      </c>
      <c r="H8" s="23" t="s">
        <v>17</v>
      </c>
      <c r="I8" s="23" t="s">
        <v>18</v>
      </c>
      <c r="J8" s="23" t="s">
        <v>19</v>
      </c>
      <c r="K8" s="23" t="s">
        <v>20</v>
      </c>
      <c r="L8" s="23" t="s">
        <v>21</v>
      </c>
      <c r="M8" s="23" t="s">
        <v>22</v>
      </c>
      <c r="N8" s="24" t="s">
        <v>23</v>
      </c>
      <c r="O8" s="24" t="s">
        <v>24</v>
      </c>
      <c r="P8" s="25" t="s">
        <v>25</v>
      </c>
      <c r="Q8" s="26" t="s">
        <v>26</v>
      </c>
      <c r="R8" s="27" t="s">
        <v>27</v>
      </c>
      <c r="S8" s="27" t="s">
        <v>28</v>
      </c>
      <c r="T8" s="27" t="s">
        <v>29</v>
      </c>
      <c r="U8" s="27" t="s">
        <v>30</v>
      </c>
      <c r="V8" s="27" t="s">
        <v>31</v>
      </c>
      <c r="W8" s="27" t="s">
        <v>32</v>
      </c>
      <c r="X8" s="27" t="s">
        <v>33</v>
      </c>
      <c r="Y8" s="27" t="s">
        <v>34</v>
      </c>
      <c r="Z8" s="27" t="s">
        <v>35</v>
      </c>
      <c r="AA8" s="27" t="s">
        <v>36</v>
      </c>
      <c r="AB8" s="28" t="s">
        <v>37</v>
      </c>
      <c r="AC8" s="29" t="s">
        <v>38</v>
      </c>
      <c r="AD8" s="28" t="s">
        <v>39</v>
      </c>
      <c r="AE8" s="28" t="s">
        <v>40</v>
      </c>
    </row>
    <row r="9" spans="1:31" x14ac:dyDescent="0.25">
      <c r="A9" s="31">
        <v>1</v>
      </c>
      <c r="B9" s="31" t="s">
        <v>41</v>
      </c>
      <c r="C9" s="32" t="s">
        <v>42</v>
      </c>
      <c r="D9" s="33">
        <v>783647</v>
      </c>
      <c r="E9" s="34">
        <v>42348</v>
      </c>
      <c r="F9" s="34">
        <v>42356</v>
      </c>
      <c r="G9" s="35">
        <v>1283381</v>
      </c>
      <c r="H9" s="36"/>
      <c r="I9" s="36"/>
      <c r="J9" s="36"/>
      <c r="K9" s="36"/>
      <c r="L9" s="36"/>
      <c r="M9" s="36"/>
      <c r="N9" s="36"/>
      <c r="O9" s="35">
        <v>763381</v>
      </c>
      <c r="P9" s="33">
        <v>783647</v>
      </c>
      <c r="Q9" s="35">
        <v>1283381</v>
      </c>
      <c r="R9" s="35"/>
      <c r="S9" s="35"/>
      <c r="T9" s="35"/>
      <c r="U9" s="35">
        <v>763381</v>
      </c>
      <c r="V9" s="35"/>
      <c r="W9" s="35"/>
      <c r="X9" s="35"/>
      <c r="Y9" s="35"/>
      <c r="Z9" s="36"/>
      <c r="AA9" s="36"/>
      <c r="AB9" s="31"/>
      <c r="AC9" s="37"/>
      <c r="AD9" s="31"/>
      <c r="AE9" s="31"/>
    </row>
    <row r="10" spans="1:31" x14ac:dyDescent="0.25">
      <c r="A10" s="31">
        <v>2</v>
      </c>
      <c r="B10" s="31" t="s">
        <v>41</v>
      </c>
      <c r="C10" s="32" t="s">
        <v>42</v>
      </c>
      <c r="D10" s="33">
        <v>1068221</v>
      </c>
      <c r="E10" s="34">
        <v>42706</v>
      </c>
      <c r="F10" s="34">
        <v>42751</v>
      </c>
      <c r="G10" s="35">
        <v>1512238</v>
      </c>
      <c r="H10" s="36"/>
      <c r="I10" s="36"/>
      <c r="J10" s="36"/>
      <c r="K10" s="36"/>
      <c r="L10" s="36"/>
      <c r="M10" s="36"/>
      <c r="N10" s="36"/>
      <c r="O10" s="35">
        <v>1050265</v>
      </c>
      <c r="P10" s="33">
        <v>1068221</v>
      </c>
      <c r="Q10" s="35">
        <v>1512238</v>
      </c>
      <c r="R10" s="35"/>
      <c r="S10" s="35"/>
      <c r="T10" s="35"/>
      <c r="U10" s="35"/>
      <c r="V10" s="35"/>
      <c r="W10" s="35"/>
      <c r="X10" s="35"/>
      <c r="Y10" s="35">
        <v>1050265</v>
      </c>
      <c r="Z10" s="36"/>
      <c r="AA10" s="36"/>
      <c r="AB10" s="33" t="s">
        <v>43</v>
      </c>
      <c r="AC10" s="38">
        <v>42676</v>
      </c>
      <c r="AD10" s="31"/>
      <c r="AE10" s="31"/>
    </row>
    <row r="11" spans="1:31" x14ac:dyDescent="0.25">
      <c r="A11" s="31">
        <v>3</v>
      </c>
      <c r="B11" s="31" t="s">
        <v>41</v>
      </c>
      <c r="C11" s="32" t="s">
        <v>44</v>
      </c>
      <c r="D11" s="33">
        <v>515383</v>
      </c>
      <c r="E11" s="34">
        <v>42669</v>
      </c>
      <c r="F11" s="34">
        <v>42837</v>
      </c>
      <c r="G11" s="35">
        <v>16722726</v>
      </c>
      <c r="H11" s="36"/>
      <c r="I11" s="36"/>
      <c r="J11" s="36"/>
      <c r="K11" s="36"/>
      <c r="L11" s="36"/>
      <c r="M11" s="36"/>
      <c r="N11" s="36"/>
      <c r="O11" s="35">
        <v>997700</v>
      </c>
      <c r="P11" s="33">
        <v>515383</v>
      </c>
      <c r="Q11" s="35">
        <v>16722726</v>
      </c>
      <c r="R11" s="35"/>
      <c r="S11" s="35"/>
      <c r="T11" s="35"/>
      <c r="U11" s="35">
        <v>997700</v>
      </c>
      <c r="V11" s="35"/>
      <c r="W11" s="35"/>
      <c r="X11" s="35"/>
      <c r="Y11" s="35"/>
      <c r="Z11" s="36"/>
      <c r="AA11" s="36"/>
      <c r="AB11" s="31"/>
      <c r="AC11" s="37"/>
      <c r="AD11" s="31"/>
      <c r="AE11" s="31"/>
    </row>
    <row r="12" spans="1:31" x14ac:dyDescent="0.25">
      <c r="A12" s="31">
        <v>4</v>
      </c>
      <c r="B12" s="31" t="s">
        <v>41</v>
      </c>
      <c r="C12" s="32" t="s">
        <v>44</v>
      </c>
      <c r="D12" s="33">
        <v>515075</v>
      </c>
      <c r="E12" s="34">
        <v>42643</v>
      </c>
      <c r="F12" s="34">
        <v>42837</v>
      </c>
      <c r="G12" s="35">
        <v>36020410</v>
      </c>
      <c r="H12" s="36"/>
      <c r="I12" s="36"/>
      <c r="J12" s="36"/>
      <c r="K12" s="36"/>
      <c r="L12" s="36"/>
      <c r="M12" s="36"/>
      <c r="N12" s="36"/>
      <c r="O12" s="35">
        <v>1062615</v>
      </c>
      <c r="P12" s="33">
        <v>515075</v>
      </c>
      <c r="Q12" s="35">
        <v>36020410</v>
      </c>
      <c r="R12" s="35"/>
      <c r="S12" s="35"/>
      <c r="T12" s="35"/>
      <c r="U12" s="35">
        <v>1062615</v>
      </c>
      <c r="V12" s="35"/>
      <c r="W12" s="35"/>
      <c r="X12" s="35"/>
      <c r="Y12" s="35"/>
      <c r="Z12" s="36"/>
      <c r="AA12" s="36"/>
      <c r="AB12" s="31"/>
      <c r="AC12" s="37"/>
      <c r="AD12" s="31"/>
      <c r="AE12" s="31"/>
    </row>
    <row r="13" spans="1:31" x14ac:dyDescent="0.25">
      <c r="A13" s="31">
        <v>5</v>
      </c>
      <c r="B13" s="31" t="s">
        <v>41</v>
      </c>
      <c r="C13" s="32" t="s">
        <v>42</v>
      </c>
      <c r="D13" s="33">
        <v>1019066</v>
      </c>
      <c r="E13" s="34">
        <v>42647</v>
      </c>
      <c r="F13" s="34">
        <v>42837</v>
      </c>
      <c r="G13" s="35">
        <v>19825078</v>
      </c>
      <c r="H13" s="36"/>
      <c r="I13" s="36"/>
      <c r="J13" s="36"/>
      <c r="K13" s="36"/>
      <c r="L13" s="36"/>
      <c r="M13" s="36"/>
      <c r="N13" s="36"/>
      <c r="O13" s="35">
        <v>2536330</v>
      </c>
      <c r="P13" s="33">
        <v>1019066</v>
      </c>
      <c r="Q13" s="35">
        <v>19825078</v>
      </c>
      <c r="R13" s="35"/>
      <c r="S13" s="35"/>
      <c r="T13" s="35"/>
      <c r="U13" s="35">
        <v>2536330</v>
      </c>
      <c r="V13" s="35"/>
      <c r="W13" s="35"/>
      <c r="X13" s="35"/>
      <c r="Y13" s="35"/>
      <c r="Z13" s="36"/>
      <c r="AA13" s="36"/>
      <c r="AB13" s="31"/>
      <c r="AC13" s="37"/>
      <c r="AD13" s="31"/>
      <c r="AE13" s="31"/>
    </row>
    <row r="14" spans="1:31" x14ac:dyDescent="0.25">
      <c r="A14" s="31">
        <v>6</v>
      </c>
      <c r="B14" s="31" t="s">
        <v>41</v>
      </c>
      <c r="C14" s="32" t="s">
        <v>42</v>
      </c>
      <c r="D14" s="33">
        <v>1392398</v>
      </c>
      <c r="E14" s="34">
        <v>43070</v>
      </c>
      <c r="F14" s="34">
        <v>43115</v>
      </c>
      <c r="G14" s="35">
        <v>1856600</v>
      </c>
      <c r="H14" s="36"/>
      <c r="I14" s="36"/>
      <c r="J14" s="36"/>
      <c r="K14" s="36"/>
      <c r="L14" s="36"/>
      <c r="M14" s="36"/>
      <c r="N14" s="36"/>
      <c r="O14" s="35">
        <v>1856600</v>
      </c>
      <c r="P14" s="33">
        <v>1392398</v>
      </c>
      <c r="Q14" s="35">
        <v>1856600</v>
      </c>
      <c r="R14" s="35"/>
      <c r="S14" s="35"/>
      <c r="T14" s="35"/>
      <c r="U14" s="35"/>
      <c r="V14" s="35"/>
      <c r="W14" s="35"/>
      <c r="X14" s="35"/>
      <c r="Y14" s="35">
        <v>1856600</v>
      </c>
      <c r="Z14" s="36"/>
      <c r="AA14" s="36"/>
      <c r="AB14" s="33" t="s">
        <v>45</v>
      </c>
      <c r="AC14" s="38">
        <v>42703</v>
      </c>
      <c r="AD14" s="31"/>
      <c r="AE14" s="31"/>
    </row>
    <row r="15" spans="1:31" x14ac:dyDescent="0.25">
      <c r="A15" s="31">
        <v>7</v>
      </c>
      <c r="B15" s="31" t="s">
        <v>41</v>
      </c>
      <c r="C15" s="32" t="s">
        <v>42</v>
      </c>
      <c r="D15" s="33">
        <v>1395223</v>
      </c>
      <c r="E15" s="34">
        <v>43074</v>
      </c>
      <c r="F15" s="34">
        <v>43082</v>
      </c>
      <c r="G15" s="35">
        <v>115341</v>
      </c>
      <c r="H15" s="36"/>
      <c r="I15" s="36"/>
      <c r="J15" s="36"/>
      <c r="K15" s="36"/>
      <c r="L15" s="36"/>
      <c r="M15" s="36"/>
      <c r="N15" s="36"/>
      <c r="O15" s="35">
        <v>115341</v>
      </c>
      <c r="P15" s="33">
        <v>1395223</v>
      </c>
      <c r="Q15" s="35">
        <v>115341</v>
      </c>
      <c r="R15" s="35"/>
      <c r="S15" s="35"/>
      <c r="T15" s="35"/>
      <c r="U15" s="35"/>
      <c r="V15" s="35"/>
      <c r="W15" s="35"/>
      <c r="X15" s="35"/>
      <c r="Y15" s="35">
        <v>115341</v>
      </c>
      <c r="Z15" s="36"/>
      <c r="AA15" s="36"/>
      <c r="AB15" s="33" t="s">
        <v>46</v>
      </c>
      <c r="AC15" s="38">
        <v>43055</v>
      </c>
      <c r="AD15" s="31"/>
      <c r="AE15" s="31"/>
    </row>
    <row r="16" spans="1:31" x14ac:dyDescent="0.25">
      <c r="A16" s="31">
        <v>8</v>
      </c>
      <c r="B16" s="31" t="s">
        <v>41</v>
      </c>
      <c r="C16" s="32" t="s">
        <v>42</v>
      </c>
      <c r="D16" s="33">
        <v>1395589</v>
      </c>
      <c r="E16" s="34">
        <v>43074</v>
      </c>
      <c r="F16" s="34">
        <v>43087</v>
      </c>
      <c r="G16" s="35">
        <v>90700</v>
      </c>
      <c r="H16" s="36"/>
      <c r="I16" s="36"/>
      <c r="J16" s="36"/>
      <c r="K16" s="36"/>
      <c r="L16" s="36"/>
      <c r="M16" s="36"/>
      <c r="N16" s="36"/>
      <c r="O16" s="35">
        <v>90700</v>
      </c>
      <c r="P16" s="33">
        <v>1395589</v>
      </c>
      <c r="Q16" s="35">
        <v>90700</v>
      </c>
      <c r="R16" s="35"/>
      <c r="S16" s="35"/>
      <c r="T16" s="35"/>
      <c r="U16" s="35"/>
      <c r="V16" s="35"/>
      <c r="W16" s="35"/>
      <c r="X16" s="35"/>
      <c r="Y16" s="35">
        <v>90700</v>
      </c>
      <c r="Z16" s="36"/>
      <c r="AA16" s="36"/>
      <c r="AB16" s="33" t="s">
        <v>46</v>
      </c>
      <c r="AC16" s="38">
        <v>43055</v>
      </c>
      <c r="AD16" s="31"/>
      <c r="AE16" s="31"/>
    </row>
    <row r="17" spans="1:31" x14ac:dyDescent="0.25">
      <c r="A17" s="31">
        <v>9</v>
      </c>
      <c r="B17" s="31" t="s">
        <v>41</v>
      </c>
      <c r="C17" s="32" t="s">
        <v>42</v>
      </c>
      <c r="D17" s="33">
        <v>1401702</v>
      </c>
      <c r="E17" s="34">
        <v>43081</v>
      </c>
      <c r="F17" s="34">
        <v>43087</v>
      </c>
      <c r="G17" s="35">
        <v>79400</v>
      </c>
      <c r="H17" s="36"/>
      <c r="I17" s="36"/>
      <c r="J17" s="36"/>
      <c r="K17" s="36"/>
      <c r="L17" s="36"/>
      <c r="M17" s="36"/>
      <c r="N17" s="36"/>
      <c r="O17" s="35">
        <v>79400</v>
      </c>
      <c r="P17" s="33">
        <v>1401702</v>
      </c>
      <c r="Q17" s="35">
        <v>79400</v>
      </c>
      <c r="R17" s="35"/>
      <c r="S17" s="35"/>
      <c r="T17" s="35"/>
      <c r="U17" s="35"/>
      <c r="V17" s="35"/>
      <c r="W17" s="35"/>
      <c r="X17" s="35"/>
      <c r="Y17" s="35">
        <v>79400</v>
      </c>
      <c r="Z17" s="36"/>
      <c r="AA17" s="36"/>
      <c r="AB17" s="33" t="s">
        <v>47</v>
      </c>
      <c r="AC17" s="38">
        <v>43066</v>
      </c>
      <c r="AD17" s="31"/>
      <c r="AE17" s="31"/>
    </row>
    <row r="18" spans="1:31" x14ac:dyDescent="0.25">
      <c r="A18" s="31">
        <v>10</v>
      </c>
      <c r="B18" s="31" t="s">
        <v>41</v>
      </c>
      <c r="C18" s="32" t="s">
        <v>42</v>
      </c>
      <c r="D18" s="33">
        <v>1402485</v>
      </c>
      <c r="E18" s="34">
        <v>43082</v>
      </c>
      <c r="F18" s="34">
        <v>43102</v>
      </c>
      <c r="G18" s="35">
        <v>428400</v>
      </c>
      <c r="H18" s="36"/>
      <c r="I18" s="36"/>
      <c r="J18" s="36"/>
      <c r="K18" s="36"/>
      <c r="L18" s="36"/>
      <c r="M18" s="36"/>
      <c r="N18" s="36"/>
      <c r="O18" s="35">
        <v>428400</v>
      </c>
      <c r="P18" s="33">
        <v>1402485</v>
      </c>
      <c r="Q18" s="35">
        <v>428400</v>
      </c>
      <c r="R18" s="35"/>
      <c r="S18" s="35"/>
      <c r="T18" s="35"/>
      <c r="U18" s="35"/>
      <c r="V18" s="35"/>
      <c r="W18" s="35"/>
      <c r="X18" s="35"/>
      <c r="Y18" s="35">
        <v>428400</v>
      </c>
      <c r="Z18" s="36"/>
      <c r="AA18" s="36"/>
      <c r="AB18" s="33" t="s">
        <v>46</v>
      </c>
      <c r="AC18" s="38">
        <v>43055</v>
      </c>
      <c r="AD18" s="31"/>
      <c r="AE18" s="31"/>
    </row>
    <row r="19" spans="1:31" x14ac:dyDescent="0.25">
      <c r="A19" s="31">
        <v>11</v>
      </c>
      <c r="B19" s="31" t="s">
        <v>41</v>
      </c>
      <c r="C19" s="32" t="s">
        <v>42</v>
      </c>
      <c r="D19" s="33">
        <v>1402845</v>
      </c>
      <c r="E19" s="34">
        <v>43082</v>
      </c>
      <c r="F19" s="34">
        <v>43091</v>
      </c>
      <c r="G19" s="35">
        <v>90700</v>
      </c>
      <c r="H19" s="36"/>
      <c r="I19" s="36"/>
      <c r="J19" s="36"/>
      <c r="K19" s="36"/>
      <c r="L19" s="36"/>
      <c r="M19" s="36"/>
      <c r="N19" s="36"/>
      <c r="O19" s="35">
        <v>90700</v>
      </c>
      <c r="P19" s="33">
        <v>1402845</v>
      </c>
      <c r="Q19" s="35">
        <v>90700</v>
      </c>
      <c r="R19" s="35"/>
      <c r="S19" s="35"/>
      <c r="T19" s="35"/>
      <c r="U19" s="35"/>
      <c r="V19" s="35"/>
      <c r="W19" s="35"/>
      <c r="X19" s="35">
        <v>90700</v>
      </c>
      <c r="Y19" s="35"/>
      <c r="Z19" s="36"/>
      <c r="AA19" s="36"/>
      <c r="AB19" s="31"/>
      <c r="AC19" s="37"/>
      <c r="AD19" s="31"/>
      <c r="AE19" s="31"/>
    </row>
    <row r="20" spans="1:31" x14ac:dyDescent="0.25">
      <c r="A20" s="31">
        <v>12</v>
      </c>
      <c r="B20" s="31" t="s">
        <v>41</v>
      </c>
      <c r="C20" s="32" t="s">
        <v>42</v>
      </c>
      <c r="D20" s="33">
        <v>1403271</v>
      </c>
      <c r="E20" s="34">
        <v>43083</v>
      </c>
      <c r="F20" s="34">
        <v>43122</v>
      </c>
      <c r="G20" s="35">
        <v>262800</v>
      </c>
      <c r="H20" s="36"/>
      <c r="I20" s="36"/>
      <c r="J20" s="36"/>
      <c r="K20" s="36"/>
      <c r="L20" s="36"/>
      <c r="M20" s="36"/>
      <c r="N20" s="36"/>
      <c r="O20" s="35">
        <v>262800</v>
      </c>
      <c r="P20" s="33">
        <v>1403271</v>
      </c>
      <c r="Q20" s="35">
        <v>262800</v>
      </c>
      <c r="R20" s="35"/>
      <c r="S20" s="35"/>
      <c r="T20" s="35"/>
      <c r="U20" s="35"/>
      <c r="V20" s="35"/>
      <c r="W20" s="35"/>
      <c r="X20" s="35"/>
      <c r="Y20" s="35">
        <v>262800</v>
      </c>
      <c r="Z20" s="36"/>
      <c r="AA20" s="36"/>
      <c r="AB20" s="33" t="s">
        <v>47</v>
      </c>
      <c r="AC20" s="38">
        <v>43066</v>
      </c>
      <c r="AD20" s="31"/>
      <c r="AE20" s="31"/>
    </row>
    <row r="21" spans="1:31" x14ac:dyDescent="0.25">
      <c r="A21" s="31">
        <v>13</v>
      </c>
      <c r="B21" s="31" t="s">
        <v>41</v>
      </c>
      <c r="C21" s="32" t="s">
        <v>42</v>
      </c>
      <c r="D21" s="33">
        <v>1404483</v>
      </c>
      <c r="E21" s="34">
        <v>43084</v>
      </c>
      <c r="F21" s="34">
        <v>43102</v>
      </c>
      <c r="G21" s="35">
        <v>90700</v>
      </c>
      <c r="H21" s="36"/>
      <c r="I21" s="36"/>
      <c r="J21" s="36"/>
      <c r="K21" s="36"/>
      <c r="L21" s="36"/>
      <c r="M21" s="36"/>
      <c r="N21" s="36"/>
      <c r="O21" s="35">
        <v>90700</v>
      </c>
      <c r="P21" s="33">
        <v>1404483</v>
      </c>
      <c r="Q21" s="35">
        <v>90700</v>
      </c>
      <c r="R21" s="35"/>
      <c r="S21" s="35"/>
      <c r="T21" s="35"/>
      <c r="U21" s="35"/>
      <c r="V21" s="35"/>
      <c r="W21" s="35"/>
      <c r="X21" s="35"/>
      <c r="Y21" s="35">
        <v>90700</v>
      </c>
      <c r="Z21" s="36"/>
      <c r="AA21" s="36"/>
      <c r="AB21" s="33" t="s">
        <v>47</v>
      </c>
      <c r="AC21" s="38">
        <v>43066</v>
      </c>
      <c r="AD21" s="31"/>
      <c r="AE21" s="31"/>
    </row>
    <row r="22" spans="1:31" x14ac:dyDescent="0.25">
      <c r="A22" s="31">
        <v>14</v>
      </c>
      <c r="B22" s="31" t="s">
        <v>41</v>
      </c>
      <c r="C22" s="32" t="s">
        <v>42</v>
      </c>
      <c r="D22" s="33">
        <v>1411581</v>
      </c>
      <c r="E22" s="34">
        <v>43091</v>
      </c>
      <c r="F22" s="34">
        <v>43122</v>
      </c>
      <c r="G22" s="35">
        <v>104500</v>
      </c>
      <c r="H22" s="36"/>
      <c r="I22" s="36"/>
      <c r="J22" s="36"/>
      <c r="K22" s="36"/>
      <c r="L22" s="36"/>
      <c r="M22" s="36"/>
      <c r="N22" s="36"/>
      <c r="O22" s="35">
        <v>104500</v>
      </c>
      <c r="P22" s="33">
        <v>1411581</v>
      </c>
      <c r="Q22" s="35">
        <v>104500</v>
      </c>
      <c r="R22" s="35"/>
      <c r="S22" s="35"/>
      <c r="T22" s="35"/>
      <c r="U22" s="35"/>
      <c r="V22" s="35"/>
      <c r="W22" s="35"/>
      <c r="X22" s="35"/>
      <c r="Y22" s="35">
        <v>104500</v>
      </c>
      <c r="Z22" s="36"/>
      <c r="AA22" s="36"/>
      <c r="AB22" s="33" t="s">
        <v>46</v>
      </c>
      <c r="AC22" s="38">
        <v>43055</v>
      </c>
      <c r="AD22" s="31"/>
      <c r="AE22" s="31"/>
    </row>
    <row r="23" spans="1:31" x14ac:dyDescent="0.25">
      <c r="A23" s="31">
        <v>15</v>
      </c>
      <c r="B23" s="31" t="s">
        <v>41</v>
      </c>
      <c r="C23" s="32" t="s">
        <v>42</v>
      </c>
      <c r="D23" s="33">
        <v>1412945</v>
      </c>
      <c r="E23" s="34">
        <v>43095</v>
      </c>
      <c r="F23" s="34">
        <v>43122</v>
      </c>
      <c r="G23" s="35">
        <v>4809809</v>
      </c>
      <c r="H23" s="36"/>
      <c r="I23" s="36"/>
      <c r="J23" s="36"/>
      <c r="K23" s="36"/>
      <c r="L23" s="36"/>
      <c r="M23" s="36"/>
      <c r="N23" s="36"/>
      <c r="O23" s="35">
        <v>4809809</v>
      </c>
      <c r="P23" s="33">
        <v>1412945</v>
      </c>
      <c r="Q23" s="35">
        <v>4809809</v>
      </c>
      <c r="R23" s="35"/>
      <c r="S23" s="35"/>
      <c r="T23" s="35"/>
      <c r="U23" s="35"/>
      <c r="V23" s="35"/>
      <c r="W23" s="35"/>
      <c r="X23" s="35"/>
      <c r="Y23" s="35">
        <v>4809809</v>
      </c>
      <c r="Z23" s="36"/>
      <c r="AA23" s="36"/>
      <c r="AB23" s="33" t="s">
        <v>46</v>
      </c>
      <c r="AC23" s="38">
        <v>43055</v>
      </c>
      <c r="AD23" s="31"/>
      <c r="AE23" s="31"/>
    </row>
    <row r="24" spans="1:31" x14ac:dyDescent="0.25">
      <c r="A24" s="31">
        <v>16</v>
      </c>
      <c r="B24" s="31" t="s">
        <v>41</v>
      </c>
      <c r="C24" s="32" t="s">
        <v>42</v>
      </c>
      <c r="D24" s="33">
        <v>1412953</v>
      </c>
      <c r="E24" s="34">
        <v>43095</v>
      </c>
      <c r="F24" s="34">
        <v>43122</v>
      </c>
      <c r="G24" s="35">
        <v>4690553</v>
      </c>
      <c r="H24" s="36"/>
      <c r="I24" s="36"/>
      <c r="J24" s="36"/>
      <c r="K24" s="36"/>
      <c r="L24" s="36"/>
      <c r="M24" s="36"/>
      <c r="N24" s="36"/>
      <c r="O24" s="35">
        <v>4690553</v>
      </c>
      <c r="P24" s="33">
        <v>1412953</v>
      </c>
      <c r="Q24" s="35">
        <v>4690553</v>
      </c>
      <c r="R24" s="35"/>
      <c r="S24" s="35"/>
      <c r="T24" s="35"/>
      <c r="U24" s="35"/>
      <c r="V24" s="35"/>
      <c r="W24" s="35"/>
      <c r="X24" s="35"/>
      <c r="Y24" s="35">
        <v>4690553</v>
      </c>
      <c r="Z24" s="36"/>
      <c r="AA24" s="36"/>
      <c r="AB24" s="33" t="s">
        <v>46</v>
      </c>
      <c r="AC24" s="38">
        <v>43055</v>
      </c>
      <c r="AD24" s="31"/>
      <c r="AE24" s="31"/>
    </row>
    <row r="25" spans="1:31" x14ac:dyDescent="0.25">
      <c r="A25" s="31">
        <v>17</v>
      </c>
      <c r="B25" s="31" t="s">
        <v>41</v>
      </c>
      <c r="C25" s="32" t="s">
        <v>44</v>
      </c>
      <c r="D25" s="33">
        <v>520664</v>
      </c>
      <c r="E25" s="34">
        <v>43061</v>
      </c>
      <c r="F25" s="34">
        <v>43082</v>
      </c>
      <c r="G25" s="35">
        <v>5033755</v>
      </c>
      <c r="H25" s="36"/>
      <c r="I25" s="36"/>
      <c r="J25" s="36"/>
      <c r="K25" s="36"/>
      <c r="L25" s="36"/>
      <c r="M25" s="36"/>
      <c r="N25" s="36"/>
      <c r="O25" s="35">
        <v>5033755</v>
      </c>
      <c r="P25" s="33">
        <v>520664</v>
      </c>
      <c r="Q25" s="35">
        <v>5033755</v>
      </c>
      <c r="R25" s="35"/>
      <c r="S25" s="35"/>
      <c r="T25" s="35"/>
      <c r="U25" s="35"/>
      <c r="V25" s="35"/>
      <c r="W25" s="35"/>
      <c r="X25" s="35"/>
      <c r="Y25" s="35">
        <v>5033755</v>
      </c>
      <c r="Z25" s="36"/>
      <c r="AA25" s="36"/>
      <c r="AB25" s="33" t="s">
        <v>48</v>
      </c>
      <c r="AC25" s="38">
        <v>42208</v>
      </c>
      <c r="AD25" s="31"/>
      <c r="AE25" s="31"/>
    </row>
    <row r="26" spans="1:31" x14ac:dyDescent="0.25">
      <c r="A26" s="31">
        <v>18</v>
      </c>
      <c r="B26" s="31" t="s">
        <v>41</v>
      </c>
      <c r="C26" s="32" t="s">
        <v>42</v>
      </c>
      <c r="D26" s="33">
        <v>1365088</v>
      </c>
      <c r="E26" s="34">
        <v>43040</v>
      </c>
      <c r="F26" s="34">
        <v>43074</v>
      </c>
      <c r="G26" s="35">
        <v>27768</v>
      </c>
      <c r="H26" s="36"/>
      <c r="I26" s="36"/>
      <c r="J26" s="36"/>
      <c r="K26" s="36"/>
      <c r="L26" s="36"/>
      <c r="M26" s="36"/>
      <c r="N26" s="36"/>
      <c r="O26" s="35">
        <v>27768</v>
      </c>
      <c r="P26" s="33">
        <v>1365088</v>
      </c>
      <c r="Q26" s="35">
        <v>27768</v>
      </c>
      <c r="R26" s="35"/>
      <c r="S26" s="35"/>
      <c r="T26" s="35"/>
      <c r="U26" s="35"/>
      <c r="V26" s="35"/>
      <c r="W26" s="35"/>
      <c r="X26" s="35"/>
      <c r="Y26" s="35">
        <v>27768</v>
      </c>
      <c r="Z26" s="36"/>
      <c r="AA26" s="36"/>
      <c r="AB26" s="33" t="s">
        <v>49</v>
      </c>
      <c r="AC26" s="38">
        <v>43012</v>
      </c>
      <c r="AD26" s="31"/>
      <c r="AE26" s="31"/>
    </row>
    <row r="27" spans="1:31" x14ac:dyDescent="0.25">
      <c r="A27" s="31">
        <v>19</v>
      </c>
      <c r="B27" s="31" t="s">
        <v>41</v>
      </c>
      <c r="C27" s="32" t="s">
        <v>42</v>
      </c>
      <c r="D27" s="33">
        <v>1366061</v>
      </c>
      <c r="E27" s="34">
        <v>43041</v>
      </c>
      <c r="F27" s="34">
        <v>43074</v>
      </c>
      <c r="G27" s="35">
        <v>90700</v>
      </c>
      <c r="H27" s="36"/>
      <c r="I27" s="36"/>
      <c r="J27" s="36"/>
      <c r="K27" s="36"/>
      <c r="L27" s="36"/>
      <c r="M27" s="36"/>
      <c r="N27" s="36"/>
      <c r="O27" s="35">
        <v>90700</v>
      </c>
      <c r="P27" s="33">
        <v>1366061</v>
      </c>
      <c r="Q27" s="35">
        <v>90700</v>
      </c>
      <c r="R27" s="35"/>
      <c r="S27" s="35"/>
      <c r="T27" s="35"/>
      <c r="U27" s="35"/>
      <c r="V27" s="35"/>
      <c r="W27" s="35"/>
      <c r="X27" s="35"/>
      <c r="Y27" s="35">
        <v>90700</v>
      </c>
      <c r="Z27" s="36"/>
      <c r="AA27" s="36"/>
      <c r="AB27" s="33" t="s">
        <v>49</v>
      </c>
      <c r="AC27" s="38">
        <v>43012</v>
      </c>
      <c r="AD27" s="31"/>
      <c r="AE27" s="31"/>
    </row>
    <row r="28" spans="1:31" x14ac:dyDescent="0.25">
      <c r="A28" s="31">
        <v>20</v>
      </c>
      <c r="B28" s="31" t="s">
        <v>41</v>
      </c>
      <c r="C28" s="32" t="s">
        <v>42</v>
      </c>
      <c r="D28" s="33">
        <v>1368876</v>
      </c>
      <c r="E28" s="34">
        <v>43044</v>
      </c>
      <c r="F28" s="34">
        <v>43180</v>
      </c>
      <c r="G28" s="35">
        <v>10595141</v>
      </c>
      <c r="H28" s="36"/>
      <c r="I28" s="36"/>
      <c r="J28" s="36"/>
      <c r="K28" s="36"/>
      <c r="L28" s="36"/>
      <c r="M28" s="36"/>
      <c r="N28" s="36"/>
      <c r="O28" s="35">
        <v>10595141</v>
      </c>
      <c r="P28" s="33">
        <v>1368876</v>
      </c>
      <c r="Q28" s="35">
        <v>10595141</v>
      </c>
      <c r="R28" s="35"/>
      <c r="S28" s="35"/>
      <c r="T28" s="35"/>
      <c r="U28" s="35"/>
      <c r="V28" s="35"/>
      <c r="W28" s="35"/>
      <c r="X28" s="35"/>
      <c r="Y28" s="35">
        <v>10595141</v>
      </c>
      <c r="Z28" s="36"/>
      <c r="AA28" s="36"/>
      <c r="AB28" s="33" t="s">
        <v>50</v>
      </c>
      <c r="AC28" s="38">
        <v>42992</v>
      </c>
      <c r="AD28" s="31"/>
      <c r="AE28" s="31"/>
    </row>
    <row r="29" spans="1:31" x14ac:dyDescent="0.25">
      <c r="A29" s="31">
        <v>21</v>
      </c>
      <c r="B29" s="31" t="s">
        <v>41</v>
      </c>
      <c r="C29" s="32" t="s">
        <v>42</v>
      </c>
      <c r="D29" s="33">
        <v>1376281</v>
      </c>
      <c r="E29" s="34">
        <v>43054</v>
      </c>
      <c r="F29" s="34">
        <v>43074</v>
      </c>
      <c r="G29" s="35">
        <v>115341</v>
      </c>
      <c r="H29" s="36"/>
      <c r="I29" s="36"/>
      <c r="J29" s="36"/>
      <c r="K29" s="36"/>
      <c r="L29" s="36"/>
      <c r="M29" s="36"/>
      <c r="N29" s="36"/>
      <c r="O29" s="35">
        <v>115341</v>
      </c>
      <c r="P29" s="33">
        <v>1376281</v>
      </c>
      <c r="Q29" s="35">
        <v>115341</v>
      </c>
      <c r="R29" s="35"/>
      <c r="S29" s="35"/>
      <c r="T29" s="35"/>
      <c r="U29" s="35"/>
      <c r="V29" s="35"/>
      <c r="W29" s="35"/>
      <c r="X29" s="35"/>
      <c r="Y29" s="35">
        <v>115341</v>
      </c>
      <c r="Z29" s="36"/>
      <c r="AA29" s="36"/>
      <c r="AB29" s="33" t="s">
        <v>46</v>
      </c>
      <c r="AC29" s="38">
        <v>43055</v>
      </c>
      <c r="AD29" s="31"/>
      <c r="AE29" s="31"/>
    </row>
    <row r="30" spans="1:31" x14ac:dyDescent="0.25">
      <c r="A30" s="31">
        <v>22</v>
      </c>
      <c r="B30" s="31" t="s">
        <v>41</v>
      </c>
      <c r="C30" s="32" t="s">
        <v>42</v>
      </c>
      <c r="D30" s="33">
        <v>1382459</v>
      </c>
      <c r="E30" s="34">
        <v>43060</v>
      </c>
      <c r="F30" s="34">
        <v>43080</v>
      </c>
      <c r="G30" s="35">
        <v>6494325</v>
      </c>
      <c r="H30" s="36"/>
      <c r="I30" s="36"/>
      <c r="J30" s="36"/>
      <c r="K30" s="36"/>
      <c r="L30" s="36"/>
      <c r="M30" s="36"/>
      <c r="N30" s="36"/>
      <c r="O30" s="35">
        <v>6494325</v>
      </c>
      <c r="P30" s="33">
        <v>1382459</v>
      </c>
      <c r="Q30" s="35">
        <v>6494325</v>
      </c>
      <c r="R30" s="35"/>
      <c r="S30" s="35"/>
      <c r="T30" s="35"/>
      <c r="U30" s="35"/>
      <c r="V30" s="35"/>
      <c r="W30" s="35"/>
      <c r="X30" s="35"/>
      <c r="Y30" s="35">
        <v>6494325</v>
      </c>
      <c r="Z30" s="36"/>
      <c r="AA30" s="36"/>
      <c r="AB30" s="33" t="s">
        <v>46</v>
      </c>
      <c r="AC30" s="38">
        <v>43055</v>
      </c>
      <c r="AD30" s="31"/>
      <c r="AE30" s="31"/>
    </row>
    <row r="31" spans="1:31" x14ac:dyDescent="0.25">
      <c r="A31" s="31">
        <v>23</v>
      </c>
      <c r="B31" s="31" t="s">
        <v>41</v>
      </c>
      <c r="C31" s="32" t="s">
        <v>44</v>
      </c>
      <c r="D31" s="33">
        <v>515385</v>
      </c>
      <c r="E31" s="34">
        <v>42669</v>
      </c>
      <c r="F31" s="34">
        <v>42837</v>
      </c>
      <c r="G31" s="35">
        <v>8112676</v>
      </c>
      <c r="H31" s="36"/>
      <c r="I31" s="36"/>
      <c r="J31" s="36"/>
      <c r="K31" s="36"/>
      <c r="L31" s="36"/>
      <c r="M31" s="36"/>
      <c r="N31" s="36"/>
      <c r="O31" s="35">
        <v>706441</v>
      </c>
      <c r="P31" s="33">
        <v>515385</v>
      </c>
      <c r="Q31" s="35">
        <v>8112676</v>
      </c>
      <c r="R31" s="35"/>
      <c r="S31" s="35"/>
      <c r="T31" s="35"/>
      <c r="U31" s="35">
        <v>706441</v>
      </c>
      <c r="V31" s="35"/>
      <c r="W31" s="35"/>
      <c r="X31" s="35"/>
      <c r="Y31" s="35"/>
      <c r="Z31" s="36"/>
      <c r="AA31" s="36"/>
      <c r="AB31" s="31"/>
      <c r="AC31" s="37"/>
      <c r="AD31" s="31"/>
      <c r="AE31" s="31"/>
    </row>
    <row r="32" spans="1:31" x14ac:dyDescent="0.25">
      <c r="A32" s="31">
        <v>24</v>
      </c>
      <c r="B32" s="31" t="s">
        <v>41</v>
      </c>
      <c r="C32" s="32" t="s">
        <v>42</v>
      </c>
      <c r="D32" s="33">
        <v>1034347</v>
      </c>
      <c r="E32" s="34">
        <v>42667</v>
      </c>
      <c r="F32" s="34">
        <v>42837</v>
      </c>
      <c r="G32" s="35">
        <v>125482996</v>
      </c>
      <c r="H32" s="36"/>
      <c r="I32" s="36"/>
      <c r="J32" s="36"/>
      <c r="K32" s="36"/>
      <c r="L32" s="36"/>
      <c r="M32" s="36"/>
      <c r="N32" s="36"/>
      <c r="O32" s="35">
        <v>235010</v>
      </c>
      <c r="P32" s="33">
        <v>1034347</v>
      </c>
      <c r="Q32" s="35">
        <v>125482996</v>
      </c>
      <c r="R32" s="35"/>
      <c r="S32" s="35"/>
      <c r="T32" s="35"/>
      <c r="U32" s="35">
        <v>235010</v>
      </c>
      <c r="V32" s="35"/>
      <c r="W32" s="35"/>
      <c r="X32" s="35"/>
      <c r="Y32" s="35"/>
      <c r="Z32" s="36"/>
      <c r="AA32" s="36"/>
      <c r="AB32" s="31"/>
      <c r="AC32" s="37"/>
      <c r="AD32" s="31"/>
      <c r="AE32" s="31"/>
    </row>
    <row r="33" spans="1:31" x14ac:dyDescent="0.25">
      <c r="A33" s="31">
        <v>25</v>
      </c>
      <c r="B33" s="31" t="s">
        <v>41</v>
      </c>
      <c r="C33" s="32" t="s">
        <v>42</v>
      </c>
      <c r="D33" s="33">
        <v>1099230</v>
      </c>
      <c r="E33" s="34">
        <v>42745</v>
      </c>
      <c r="F33" s="34">
        <v>42837</v>
      </c>
      <c r="G33" s="35">
        <v>13739069</v>
      </c>
      <c r="H33" s="36"/>
      <c r="I33" s="36"/>
      <c r="J33" s="36"/>
      <c r="K33" s="36"/>
      <c r="L33" s="36"/>
      <c r="M33" s="36"/>
      <c r="N33" s="36"/>
      <c r="O33" s="35">
        <v>101668</v>
      </c>
      <c r="P33" s="33">
        <v>1099230</v>
      </c>
      <c r="Q33" s="35">
        <v>13739069</v>
      </c>
      <c r="R33" s="35"/>
      <c r="S33" s="35"/>
      <c r="T33" s="35"/>
      <c r="U33" s="35">
        <v>101668</v>
      </c>
      <c r="V33" s="35"/>
      <c r="W33" s="35"/>
      <c r="X33" s="35"/>
      <c r="Y33" s="35"/>
      <c r="Z33" s="36"/>
      <c r="AA33" s="36"/>
      <c r="AB33" s="31"/>
      <c r="AC33" s="37"/>
      <c r="AD33" s="31"/>
      <c r="AE33" s="31"/>
    </row>
    <row r="34" spans="1:31" x14ac:dyDescent="0.25">
      <c r="A34" s="31">
        <v>26</v>
      </c>
      <c r="B34" s="31" t="s">
        <v>41</v>
      </c>
      <c r="C34" s="32" t="s">
        <v>42</v>
      </c>
      <c r="D34" s="33">
        <v>1172697</v>
      </c>
      <c r="E34" s="34">
        <v>42825</v>
      </c>
      <c r="F34" s="34">
        <v>42949</v>
      </c>
      <c r="G34" s="35">
        <v>2959713</v>
      </c>
      <c r="H34" s="36"/>
      <c r="I34" s="36"/>
      <c r="J34" s="36"/>
      <c r="K34" s="36"/>
      <c r="L34" s="36"/>
      <c r="M34" s="36"/>
      <c r="N34" s="36"/>
      <c r="O34" s="35">
        <v>232600</v>
      </c>
      <c r="P34" s="33">
        <v>1172697</v>
      </c>
      <c r="Q34" s="35">
        <v>2959713</v>
      </c>
      <c r="R34" s="35"/>
      <c r="S34" s="35"/>
      <c r="T34" s="35"/>
      <c r="U34" s="35">
        <v>232600</v>
      </c>
      <c r="V34" s="35"/>
      <c r="W34" s="35"/>
      <c r="X34" s="35"/>
      <c r="Y34" s="35"/>
      <c r="Z34" s="36"/>
      <c r="AA34" s="36"/>
      <c r="AB34" s="31"/>
      <c r="AC34" s="37"/>
      <c r="AD34" s="31"/>
      <c r="AE34" s="31"/>
    </row>
    <row r="35" spans="1:31" x14ac:dyDescent="0.25">
      <c r="A35" s="31">
        <v>27</v>
      </c>
      <c r="B35" s="31" t="s">
        <v>41</v>
      </c>
      <c r="C35" s="32" t="s">
        <v>44</v>
      </c>
      <c r="D35" s="33">
        <v>520414</v>
      </c>
      <c r="E35" s="34">
        <v>43038</v>
      </c>
      <c r="F35" s="34">
        <v>43048</v>
      </c>
      <c r="G35" s="35">
        <v>8535480</v>
      </c>
      <c r="H35" s="36"/>
      <c r="I35" s="36"/>
      <c r="J35" s="36"/>
      <c r="K35" s="36"/>
      <c r="L35" s="36"/>
      <c r="M35" s="36"/>
      <c r="N35" s="36"/>
      <c r="O35" s="35">
        <v>8535480</v>
      </c>
      <c r="P35" s="33">
        <v>520414</v>
      </c>
      <c r="Q35" s="35">
        <v>8535480</v>
      </c>
      <c r="R35" s="35"/>
      <c r="S35" s="35"/>
      <c r="T35" s="35"/>
      <c r="U35" s="35"/>
      <c r="V35" s="35"/>
      <c r="W35" s="35"/>
      <c r="X35" s="35"/>
      <c r="Y35" s="35">
        <v>8535480</v>
      </c>
      <c r="Z35" s="36"/>
      <c r="AA35" s="36"/>
      <c r="AB35" s="33" t="s">
        <v>51</v>
      </c>
      <c r="AC35" s="38">
        <v>42944</v>
      </c>
      <c r="AD35" s="31"/>
      <c r="AE35" s="31"/>
    </row>
    <row r="36" spans="1:31" x14ac:dyDescent="0.25">
      <c r="A36" s="31">
        <v>28</v>
      </c>
      <c r="B36" s="31" t="s">
        <v>41</v>
      </c>
      <c r="C36" s="32" t="s">
        <v>44</v>
      </c>
      <c r="D36" s="33">
        <v>520302</v>
      </c>
      <c r="E36" s="34">
        <v>43028</v>
      </c>
      <c r="F36" s="34">
        <v>43048</v>
      </c>
      <c r="G36" s="35">
        <v>463455</v>
      </c>
      <c r="H36" s="36"/>
      <c r="I36" s="36"/>
      <c r="J36" s="36"/>
      <c r="K36" s="36"/>
      <c r="L36" s="36"/>
      <c r="M36" s="36"/>
      <c r="N36" s="36"/>
      <c r="O36" s="35">
        <v>463455</v>
      </c>
      <c r="P36" s="33">
        <v>520302</v>
      </c>
      <c r="Q36" s="35">
        <v>463455</v>
      </c>
      <c r="R36" s="35"/>
      <c r="S36" s="35"/>
      <c r="T36" s="35"/>
      <c r="U36" s="35"/>
      <c r="V36" s="35"/>
      <c r="W36" s="35"/>
      <c r="X36" s="35"/>
      <c r="Y36" s="35">
        <v>463455</v>
      </c>
      <c r="Z36" s="36"/>
      <c r="AA36" s="36"/>
      <c r="AB36" s="33" t="s">
        <v>51</v>
      </c>
      <c r="AC36" s="38">
        <v>42944</v>
      </c>
      <c r="AD36" s="31"/>
      <c r="AE36" s="31"/>
    </row>
    <row r="37" spans="1:31" x14ac:dyDescent="0.25">
      <c r="A37" s="31">
        <v>29</v>
      </c>
      <c r="B37" s="31" t="s">
        <v>41</v>
      </c>
      <c r="C37" s="32" t="s">
        <v>42</v>
      </c>
      <c r="D37" s="33">
        <v>1338634</v>
      </c>
      <c r="E37" s="34">
        <v>43011</v>
      </c>
      <c r="F37" s="34">
        <v>43020</v>
      </c>
      <c r="G37" s="35">
        <v>609439</v>
      </c>
      <c r="H37" s="36"/>
      <c r="I37" s="36"/>
      <c r="J37" s="36"/>
      <c r="K37" s="36"/>
      <c r="L37" s="36"/>
      <c r="M37" s="36"/>
      <c r="N37" s="36"/>
      <c r="O37" s="35">
        <v>609439</v>
      </c>
      <c r="P37" s="33">
        <v>1338634</v>
      </c>
      <c r="Q37" s="35">
        <v>609439</v>
      </c>
      <c r="R37" s="35"/>
      <c r="S37" s="35"/>
      <c r="T37" s="35"/>
      <c r="U37" s="35"/>
      <c r="V37" s="35"/>
      <c r="W37" s="35"/>
      <c r="X37" s="35"/>
      <c r="Y37" s="35">
        <v>609439</v>
      </c>
      <c r="Z37" s="36"/>
      <c r="AA37" s="36"/>
      <c r="AB37" s="33" t="s">
        <v>51</v>
      </c>
      <c r="AC37" s="38">
        <v>42944</v>
      </c>
      <c r="AD37" s="31"/>
      <c r="AE37" s="31"/>
    </row>
    <row r="38" spans="1:31" x14ac:dyDescent="0.25">
      <c r="A38" s="31">
        <v>30</v>
      </c>
      <c r="B38" s="31" t="s">
        <v>41</v>
      </c>
      <c r="C38" s="32" t="s">
        <v>42</v>
      </c>
      <c r="D38" s="33">
        <v>1343860</v>
      </c>
      <c r="E38" s="34">
        <v>43017</v>
      </c>
      <c r="F38" s="34">
        <v>43032</v>
      </c>
      <c r="G38" s="35">
        <v>104500</v>
      </c>
      <c r="H38" s="36"/>
      <c r="I38" s="36"/>
      <c r="J38" s="36"/>
      <c r="K38" s="36"/>
      <c r="L38" s="36"/>
      <c r="M38" s="36"/>
      <c r="N38" s="36"/>
      <c r="O38" s="35">
        <v>104500</v>
      </c>
      <c r="P38" s="33">
        <v>1343860</v>
      </c>
      <c r="Q38" s="35">
        <v>104500</v>
      </c>
      <c r="R38" s="35"/>
      <c r="S38" s="35"/>
      <c r="T38" s="35"/>
      <c r="U38" s="35"/>
      <c r="V38" s="35"/>
      <c r="W38" s="35"/>
      <c r="X38" s="35"/>
      <c r="Y38" s="35">
        <v>104500</v>
      </c>
      <c r="Z38" s="36"/>
      <c r="AA38" s="36"/>
      <c r="AB38" s="33" t="s">
        <v>50</v>
      </c>
      <c r="AC38" s="38">
        <v>42992</v>
      </c>
      <c r="AD38" s="31"/>
      <c r="AE38" s="31"/>
    </row>
    <row r="39" spans="1:31" x14ac:dyDescent="0.25">
      <c r="A39" s="31">
        <v>31</v>
      </c>
      <c r="B39" s="31" t="s">
        <v>41</v>
      </c>
      <c r="C39" s="32" t="s">
        <v>42</v>
      </c>
      <c r="D39" s="33">
        <v>1346071</v>
      </c>
      <c r="E39" s="34">
        <v>43018</v>
      </c>
      <c r="F39" s="34">
        <v>43032</v>
      </c>
      <c r="G39" s="35">
        <v>5756310</v>
      </c>
      <c r="H39" s="36"/>
      <c r="I39" s="36"/>
      <c r="J39" s="36"/>
      <c r="K39" s="36"/>
      <c r="L39" s="36"/>
      <c r="M39" s="36"/>
      <c r="N39" s="36"/>
      <c r="O39" s="35">
        <v>5756310</v>
      </c>
      <c r="P39" s="33">
        <v>1346071</v>
      </c>
      <c r="Q39" s="35">
        <v>5756310</v>
      </c>
      <c r="R39" s="35"/>
      <c r="S39" s="35"/>
      <c r="T39" s="35"/>
      <c r="U39" s="35"/>
      <c r="V39" s="35"/>
      <c r="W39" s="35"/>
      <c r="X39" s="35"/>
      <c r="Y39" s="35">
        <v>5756310</v>
      </c>
      <c r="Z39" s="36"/>
      <c r="AA39" s="36"/>
      <c r="AB39" s="33" t="s">
        <v>49</v>
      </c>
      <c r="AC39" s="38">
        <v>43012</v>
      </c>
      <c r="AD39" s="31"/>
      <c r="AE39" s="31"/>
    </row>
    <row r="40" spans="1:31" x14ac:dyDescent="0.25">
      <c r="A40" s="31">
        <v>32</v>
      </c>
      <c r="B40" s="31" t="s">
        <v>41</v>
      </c>
      <c r="C40" s="32" t="s">
        <v>42</v>
      </c>
      <c r="D40" s="33">
        <v>1349414</v>
      </c>
      <c r="E40" s="34">
        <v>43021</v>
      </c>
      <c r="F40" s="34">
        <v>43040</v>
      </c>
      <c r="G40" s="35">
        <v>4869917</v>
      </c>
      <c r="H40" s="36"/>
      <c r="I40" s="36"/>
      <c r="J40" s="36"/>
      <c r="K40" s="36"/>
      <c r="L40" s="36"/>
      <c r="M40" s="36"/>
      <c r="N40" s="36"/>
      <c r="O40" s="35">
        <v>4869917</v>
      </c>
      <c r="P40" s="33">
        <v>1349414</v>
      </c>
      <c r="Q40" s="35">
        <v>4869917</v>
      </c>
      <c r="R40" s="35"/>
      <c r="S40" s="35"/>
      <c r="T40" s="35"/>
      <c r="U40" s="35"/>
      <c r="V40" s="35"/>
      <c r="W40" s="35"/>
      <c r="X40" s="35"/>
      <c r="Y40" s="35">
        <v>4869917</v>
      </c>
      <c r="Z40" s="36"/>
      <c r="AA40" s="36"/>
      <c r="AB40" s="33" t="s">
        <v>50</v>
      </c>
      <c r="AC40" s="38">
        <v>42992</v>
      </c>
      <c r="AD40" s="31"/>
      <c r="AE40" s="31"/>
    </row>
    <row r="41" spans="1:31" x14ac:dyDescent="0.25">
      <c r="A41" s="31">
        <v>33</v>
      </c>
      <c r="B41" s="31" t="s">
        <v>41</v>
      </c>
      <c r="C41" s="32" t="s">
        <v>42</v>
      </c>
      <c r="D41" s="33">
        <v>1349418</v>
      </c>
      <c r="E41" s="34">
        <v>43021</v>
      </c>
      <c r="F41" s="34">
        <v>43040</v>
      </c>
      <c r="G41" s="35">
        <v>3812921</v>
      </c>
      <c r="H41" s="36"/>
      <c r="I41" s="36"/>
      <c r="J41" s="36"/>
      <c r="K41" s="36"/>
      <c r="L41" s="36"/>
      <c r="M41" s="36"/>
      <c r="N41" s="36"/>
      <c r="O41" s="35">
        <v>3812921</v>
      </c>
      <c r="P41" s="33">
        <v>1349418</v>
      </c>
      <c r="Q41" s="35">
        <v>3812921</v>
      </c>
      <c r="R41" s="35"/>
      <c r="S41" s="35"/>
      <c r="T41" s="35"/>
      <c r="U41" s="35"/>
      <c r="V41" s="35"/>
      <c r="W41" s="35"/>
      <c r="X41" s="35"/>
      <c r="Y41" s="35">
        <v>3812921</v>
      </c>
      <c r="Z41" s="36"/>
      <c r="AA41" s="36"/>
      <c r="AB41" s="33" t="s">
        <v>50</v>
      </c>
      <c r="AC41" s="38">
        <v>42992</v>
      </c>
      <c r="AD41" s="31"/>
      <c r="AE41" s="31"/>
    </row>
    <row r="42" spans="1:31" x14ac:dyDescent="0.25">
      <c r="A42" s="31">
        <v>34</v>
      </c>
      <c r="B42" s="31" t="s">
        <v>41</v>
      </c>
      <c r="C42" s="32" t="s">
        <v>42</v>
      </c>
      <c r="D42" s="33">
        <v>1352009</v>
      </c>
      <c r="E42" s="34">
        <v>43026</v>
      </c>
      <c r="F42" s="34">
        <v>43059</v>
      </c>
      <c r="G42" s="35">
        <v>79400</v>
      </c>
      <c r="H42" s="36"/>
      <c r="I42" s="36"/>
      <c r="J42" s="36"/>
      <c r="K42" s="36"/>
      <c r="L42" s="36"/>
      <c r="M42" s="36"/>
      <c r="N42" s="36"/>
      <c r="O42" s="35">
        <v>79400</v>
      </c>
      <c r="P42" s="33">
        <v>1352009</v>
      </c>
      <c r="Q42" s="35">
        <v>79400</v>
      </c>
      <c r="R42" s="35"/>
      <c r="S42" s="35"/>
      <c r="T42" s="35"/>
      <c r="U42" s="35"/>
      <c r="V42" s="35"/>
      <c r="W42" s="35"/>
      <c r="X42" s="35"/>
      <c r="Y42" s="35">
        <v>79400</v>
      </c>
      <c r="Z42" s="36"/>
      <c r="AA42" s="36"/>
      <c r="AB42" s="33" t="s">
        <v>52</v>
      </c>
      <c r="AC42" s="38">
        <v>42909</v>
      </c>
      <c r="AD42" s="31"/>
      <c r="AE42" s="31"/>
    </row>
    <row r="43" spans="1:31" x14ac:dyDescent="0.25">
      <c r="A43" s="31">
        <v>35</v>
      </c>
      <c r="B43" s="31" t="s">
        <v>41</v>
      </c>
      <c r="C43" s="32" t="s">
        <v>42</v>
      </c>
      <c r="D43" s="33">
        <v>1352976</v>
      </c>
      <c r="E43" s="34">
        <v>43027</v>
      </c>
      <c r="F43" s="34">
        <v>43048</v>
      </c>
      <c r="G43" s="35">
        <v>90700</v>
      </c>
      <c r="H43" s="36"/>
      <c r="I43" s="36"/>
      <c r="J43" s="36"/>
      <c r="K43" s="36"/>
      <c r="L43" s="36"/>
      <c r="M43" s="36"/>
      <c r="N43" s="36"/>
      <c r="O43" s="35">
        <v>90700</v>
      </c>
      <c r="P43" s="33">
        <v>1352976</v>
      </c>
      <c r="Q43" s="35">
        <v>90700</v>
      </c>
      <c r="R43" s="35"/>
      <c r="S43" s="35"/>
      <c r="T43" s="35"/>
      <c r="U43" s="35"/>
      <c r="V43" s="35"/>
      <c r="W43" s="35"/>
      <c r="X43" s="35"/>
      <c r="Y43" s="35">
        <v>90700</v>
      </c>
      <c r="Z43" s="36"/>
      <c r="AA43" s="36"/>
      <c r="AB43" s="33" t="s">
        <v>53</v>
      </c>
      <c r="AC43" s="38">
        <v>43018</v>
      </c>
      <c r="AD43" s="31"/>
      <c r="AE43" s="31"/>
    </row>
    <row r="44" spans="1:31" x14ac:dyDescent="0.25">
      <c r="A44" s="31">
        <v>36</v>
      </c>
      <c r="B44" s="31" t="s">
        <v>41</v>
      </c>
      <c r="C44" s="32" t="s">
        <v>42</v>
      </c>
      <c r="D44" s="33">
        <v>1355116</v>
      </c>
      <c r="E44" s="34">
        <v>43028</v>
      </c>
      <c r="F44" s="34">
        <v>43180</v>
      </c>
      <c r="G44" s="35">
        <v>142454</v>
      </c>
      <c r="H44" s="36"/>
      <c r="I44" s="36"/>
      <c r="J44" s="36"/>
      <c r="K44" s="36"/>
      <c r="L44" s="36"/>
      <c r="M44" s="36"/>
      <c r="N44" s="36"/>
      <c r="O44" s="35">
        <v>142454</v>
      </c>
      <c r="P44" s="33">
        <v>1355116</v>
      </c>
      <c r="Q44" s="35">
        <v>142454</v>
      </c>
      <c r="R44" s="35"/>
      <c r="S44" s="35"/>
      <c r="T44" s="35"/>
      <c r="U44" s="35"/>
      <c r="V44" s="35"/>
      <c r="W44" s="35"/>
      <c r="X44" s="35"/>
      <c r="Y44" s="35">
        <v>142454</v>
      </c>
      <c r="Z44" s="36"/>
      <c r="AA44" s="36"/>
      <c r="AB44" s="33" t="s">
        <v>54</v>
      </c>
      <c r="AC44" s="38">
        <v>43000</v>
      </c>
      <c r="AD44" s="31"/>
      <c r="AE44" s="31"/>
    </row>
    <row r="45" spans="1:31" x14ac:dyDescent="0.25">
      <c r="A45" s="31">
        <v>37</v>
      </c>
      <c r="B45" s="31" t="s">
        <v>41</v>
      </c>
      <c r="C45" s="32" t="s">
        <v>42</v>
      </c>
      <c r="D45" s="33">
        <v>1355178</v>
      </c>
      <c r="E45" s="34">
        <v>43028</v>
      </c>
      <c r="F45" s="34">
        <v>43048</v>
      </c>
      <c r="G45" s="35">
        <v>2919367</v>
      </c>
      <c r="H45" s="36"/>
      <c r="I45" s="36"/>
      <c r="J45" s="36"/>
      <c r="K45" s="36"/>
      <c r="L45" s="36"/>
      <c r="M45" s="36"/>
      <c r="N45" s="36"/>
      <c r="O45" s="35">
        <v>2919367</v>
      </c>
      <c r="P45" s="33">
        <v>1355178</v>
      </c>
      <c r="Q45" s="35">
        <v>2919367</v>
      </c>
      <c r="R45" s="35"/>
      <c r="S45" s="35"/>
      <c r="T45" s="35"/>
      <c r="U45" s="35"/>
      <c r="V45" s="35"/>
      <c r="W45" s="35"/>
      <c r="X45" s="35"/>
      <c r="Y45" s="35">
        <v>2919367</v>
      </c>
      <c r="Z45" s="36"/>
      <c r="AA45" s="36"/>
      <c r="AB45" s="33" t="s">
        <v>55</v>
      </c>
      <c r="AC45" s="38">
        <v>42894</v>
      </c>
      <c r="AD45" s="31"/>
      <c r="AE45" s="31"/>
    </row>
    <row r="46" spans="1:31" x14ac:dyDescent="0.25">
      <c r="A46" s="31">
        <v>38</v>
      </c>
      <c r="B46" s="31" t="s">
        <v>41</v>
      </c>
      <c r="C46" s="32" t="s">
        <v>42</v>
      </c>
      <c r="D46" s="33">
        <v>1355335</v>
      </c>
      <c r="E46" s="34">
        <v>43029</v>
      </c>
      <c r="F46" s="34">
        <v>43048</v>
      </c>
      <c r="G46" s="35">
        <v>156900</v>
      </c>
      <c r="H46" s="36"/>
      <c r="I46" s="36"/>
      <c r="J46" s="36"/>
      <c r="K46" s="36"/>
      <c r="L46" s="36"/>
      <c r="M46" s="36"/>
      <c r="N46" s="36"/>
      <c r="O46" s="35">
        <v>156900</v>
      </c>
      <c r="P46" s="33">
        <v>1355335</v>
      </c>
      <c r="Q46" s="35">
        <v>156900</v>
      </c>
      <c r="R46" s="35"/>
      <c r="S46" s="35"/>
      <c r="T46" s="35"/>
      <c r="U46" s="35"/>
      <c r="V46" s="35"/>
      <c r="W46" s="35"/>
      <c r="X46" s="35"/>
      <c r="Y46" s="35">
        <v>156900</v>
      </c>
      <c r="Z46" s="36"/>
      <c r="AA46" s="36"/>
      <c r="AB46" s="33" t="s">
        <v>53</v>
      </c>
      <c r="AC46" s="38">
        <v>43018</v>
      </c>
      <c r="AD46" s="31"/>
      <c r="AE46" s="31"/>
    </row>
    <row r="47" spans="1:31" x14ac:dyDescent="0.25">
      <c r="A47" s="31">
        <v>39</v>
      </c>
      <c r="B47" s="31" t="s">
        <v>41</v>
      </c>
      <c r="C47" s="32" t="s">
        <v>42</v>
      </c>
      <c r="D47" s="33">
        <v>1356533</v>
      </c>
      <c r="E47" s="34">
        <v>43031</v>
      </c>
      <c r="F47" s="34">
        <v>43048</v>
      </c>
      <c r="G47" s="35">
        <v>653800</v>
      </c>
      <c r="H47" s="36"/>
      <c r="I47" s="36"/>
      <c r="J47" s="36"/>
      <c r="K47" s="36"/>
      <c r="L47" s="36"/>
      <c r="M47" s="36"/>
      <c r="N47" s="36"/>
      <c r="O47" s="35">
        <v>653800</v>
      </c>
      <c r="P47" s="33">
        <v>1356533</v>
      </c>
      <c r="Q47" s="35">
        <v>653800</v>
      </c>
      <c r="R47" s="35"/>
      <c r="S47" s="35"/>
      <c r="T47" s="35"/>
      <c r="U47" s="35"/>
      <c r="V47" s="35"/>
      <c r="W47" s="35"/>
      <c r="X47" s="35"/>
      <c r="Y47" s="35">
        <v>653800</v>
      </c>
      <c r="Z47" s="36"/>
      <c r="AA47" s="36"/>
      <c r="AB47" s="33" t="s">
        <v>56</v>
      </c>
      <c r="AC47" s="38">
        <v>42648</v>
      </c>
      <c r="AD47" s="31"/>
      <c r="AE47" s="31"/>
    </row>
    <row r="48" spans="1:31" x14ac:dyDescent="0.25">
      <c r="A48" s="31">
        <v>40</v>
      </c>
      <c r="B48" s="31" t="s">
        <v>41</v>
      </c>
      <c r="C48" s="32" t="s">
        <v>42</v>
      </c>
      <c r="D48" s="33">
        <v>1359341</v>
      </c>
      <c r="E48" s="34">
        <v>43033</v>
      </c>
      <c r="F48" s="34">
        <v>43059</v>
      </c>
      <c r="G48" s="35">
        <v>1960340</v>
      </c>
      <c r="H48" s="36"/>
      <c r="I48" s="36"/>
      <c r="J48" s="36"/>
      <c r="K48" s="36"/>
      <c r="L48" s="36"/>
      <c r="M48" s="36"/>
      <c r="N48" s="36"/>
      <c r="O48" s="35">
        <v>1960340</v>
      </c>
      <c r="P48" s="33">
        <v>1359341</v>
      </c>
      <c r="Q48" s="35">
        <v>1960340</v>
      </c>
      <c r="R48" s="35"/>
      <c r="S48" s="35"/>
      <c r="T48" s="35"/>
      <c r="U48" s="35"/>
      <c r="V48" s="35"/>
      <c r="W48" s="35"/>
      <c r="X48" s="35"/>
      <c r="Y48" s="35">
        <v>1960340</v>
      </c>
      <c r="Z48" s="36"/>
      <c r="AA48" s="36"/>
      <c r="AB48" s="33" t="s">
        <v>54</v>
      </c>
      <c r="AC48" s="38">
        <v>43000</v>
      </c>
      <c r="AD48" s="31"/>
      <c r="AE48" s="31"/>
    </row>
    <row r="49" spans="1:31" x14ac:dyDescent="0.25">
      <c r="A49" s="31">
        <v>41</v>
      </c>
      <c r="B49" s="31" t="s">
        <v>41</v>
      </c>
      <c r="C49" s="32" t="s">
        <v>42</v>
      </c>
      <c r="D49" s="33">
        <v>1361983</v>
      </c>
      <c r="E49" s="34">
        <v>43036</v>
      </c>
      <c r="F49" s="34">
        <v>43066</v>
      </c>
      <c r="G49" s="35">
        <v>115341</v>
      </c>
      <c r="H49" s="36"/>
      <c r="I49" s="36"/>
      <c r="J49" s="36"/>
      <c r="K49" s="36"/>
      <c r="L49" s="36"/>
      <c r="M49" s="36"/>
      <c r="N49" s="36"/>
      <c r="O49" s="35">
        <v>115341</v>
      </c>
      <c r="P49" s="33">
        <v>1361983</v>
      </c>
      <c r="Q49" s="35">
        <v>115341</v>
      </c>
      <c r="R49" s="35"/>
      <c r="S49" s="35"/>
      <c r="T49" s="35"/>
      <c r="U49" s="35"/>
      <c r="V49" s="35"/>
      <c r="W49" s="35"/>
      <c r="X49" s="35">
        <v>115341</v>
      </c>
      <c r="Y49" s="35"/>
      <c r="Z49" s="36"/>
      <c r="AA49" s="36"/>
      <c r="AB49" s="31"/>
      <c r="AC49" s="37"/>
      <c r="AD49" s="31"/>
      <c r="AE49" s="31"/>
    </row>
    <row r="50" spans="1:31" x14ac:dyDescent="0.25">
      <c r="A50" s="31">
        <v>42</v>
      </c>
      <c r="B50" s="31" t="s">
        <v>41</v>
      </c>
      <c r="C50" s="32" t="s">
        <v>42</v>
      </c>
      <c r="D50" s="33">
        <v>1334515</v>
      </c>
      <c r="E50" s="34">
        <v>43006</v>
      </c>
      <c r="F50" s="34">
        <v>43012</v>
      </c>
      <c r="G50" s="35">
        <v>90700</v>
      </c>
      <c r="H50" s="36"/>
      <c r="I50" s="36"/>
      <c r="J50" s="36"/>
      <c r="K50" s="36"/>
      <c r="L50" s="36"/>
      <c r="M50" s="36"/>
      <c r="N50" s="36"/>
      <c r="O50" s="35">
        <v>90700</v>
      </c>
      <c r="P50" s="33">
        <v>1334515</v>
      </c>
      <c r="Q50" s="35">
        <v>90700</v>
      </c>
      <c r="R50" s="35"/>
      <c r="S50" s="35"/>
      <c r="T50" s="35"/>
      <c r="U50" s="35"/>
      <c r="V50" s="35"/>
      <c r="W50" s="35"/>
      <c r="X50" s="35"/>
      <c r="Y50" s="35">
        <v>90700</v>
      </c>
      <c r="Z50" s="36"/>
      <c r="AA50" s="36"/>
      <c r="AB50" s="33" t="s">
        <v>54</v>
      </c>
      <c r="AC50" s="38">
        <v>43000</v>
      </c>
      <c r="AD50" s="31"/>
      <c r="AE50" s="31"/>
    </row>
    <row r="51" spans="1:31" x14ac:dyDescent="0.25">
      <c r="A51" s="31">
        <v>43</v>
      </c>
      <c r="B51" s="31" t="s">
        <v>41</v>
      </c>
      <c r="C51" s="32" t="s">
        <v>42</v>
      </c>
      <c r="D51" s="33">
        <v>1336730</v>
      </c>
      <c r="E51" s="34">
        <v>43008</v>
      </c>
      <c r="F51" s="34">
        <v>43020</v>
      </c>
      <c r="G51" s="35">
        <v>7755230</v>
      </c>
      <c r="H51" s="36"/>
      <c r="I51" s="36"/>
      <c r="J51" s="36"/>
      <c r="K51" s="36"/>
      <c r="L51" s="36"/>
      <c r="M51" s="36"/>
      <c r="N51" s="36"/>
      <c r="O51" s="35">
        <v>7755230</v>
      </c>
      <c r="P51" s="33">
        <v>1336730</v>
      </c>
      <c r="Q51" s="35">
        <v>7755230</v>
      </c>
      <c r="R51" s="35"/>
      <c r="S51" s="35"/>
      <c r="T51" s="35"/>
      <c r="U51" s="35"/>
      <c r="V51" s="35"/>
      <c r="W51" s="35"/>
      <c r="X51" s="35"/>
      <c r="Y51" s="35">
        <v>7755230</v>
      </c>
      <c r="Z51" s="36"/>
      <c r="AA51" s="36"/>
      <c r="AB51" s="33" t="s">
        <v>51</v>
      </c>
      <c r="AC51" s="38">
        <v>42944</v>
      </c>
      <c r="AD51" s="31"/>
      <c r="AE51" s="31"/>
    </row>
    <row r="52" spans="1:31" x14ac:dyDescent="0.25">
      <c r="A52" s="31">
        <v>44</v>
      </c>
      <c r="B52" s="31" t="s">
        <v>41</v>
      </c>
      <c r="C52" s="32" t="s">
        <v>42</v>
      </c>
      <c r="D52" s="33">
        <v>1311482</v>
      </c>
      <c r="E52" s="34">
        <v>42982</v>
      </c>
      <c r="F52" s="34">
        <v>42999</v>
      </c>
      <c r="G52" s="35">
        <v>90700</v>
      </c>
      <c r="H52" s="36"/>
      <c r="I52" s="36"/>
      <c r="J52" s="36"/>
      <c r="K52" s="36"/>
      <c r="L52" s="36"/>
      <c r="M52" s="36"/>
      <c r="N52" s="36"/>
      <c r="O52" s="35">
        <v>90700</v>
      </c>
      <c r="P52" s="33">
        <v>1311482</v>
      </c>
      <c r="Q52" s="35">
        <v>90700</v>
      </c>
      <c r="R52" s="35"/>
      <c r="S52" s="35"/>
      <c r="T52" s="35"/>
      <c r="U52" s="35"/>
      <c r="V52" s="35"/>
      <c r="W52" s="35"/>
      <c r="X52" s="35"/>
      <c r="Y52" s="35">
        <v>90700</v>
      </c>
      <c r="Z52" s="36"/>
      <c r="AA52" s="36"/>
      <c r="AB52" s="33" t="s">
        <v>51</v>
      </c>
      <c r="AC52" s="38">
        <v>42944</v>
      </c>
      <c r="AD52" s="31"/>
      <c r="AE52" s="31"/>
    </row>
    <row r="53" spans="1:31" x14ac:dyDescent="0.25">
      <c r="A53" s="31">
        <v>45</v>
      </c>
      <c r="B53" s="31" t="s">
        <v>41</v>
      </c>
      <c r="C53" s="32" t="s">
        <v>42</v>
      </c>
      <c r="D53" s="33">
        <v>1312991</v>
      </c>
      <c r="E53" s="34">
        <v>42983</v>
      </c>
      <c r="F53" s="34">
        <v>42997</v>
      </c>
      <c r="G53" s="35">
        <v>90700</v>
      </c>
      <c r="H53" s="36"/>
      <c r="I53" s="36"/>
      <c r="J53" s="36"/>
      <c r="K53" s="36"/>
      <c r="L53" s="36"/>
      <c r="M53" s="36"/>
      <c r="N53" s="36"/>
      <c r="O53" s="35">
        <v>90700</v>
      </c>
      <c r="P53" s="33">
        <v>1312991</v>
      </c>
      <c r="Q53" s="35">
        <v>90700</v>
      </c>
      <c r="R53" s="35"/>
      <c r="S53" s="35"/>
      <c r="T53" s="35"/>
      <c r="U53" s="35"/>
      <c r="V53" s="35"/>
      <c r="W53" s="35"/>
      <c r="X53" s="35"/>
      <c r="Y53" s="35">
        <v>90700</v>
      </c>
      <c r="Z53" s="36"/>
      <c r="AA53" s="36"/>
      <c r="AB53" s="33" t="s">
        <v>57</v>
      </c>
      <c r="AC53" s="38">
        <v>42989</v>
      </c>
      <c r="AD53" s="31"/>
      <c r="AE53" s="31"/>
    </row>
    <row r="54" spans="1:31" x14ac:dyDescent="0.25">
      <c r="A54" s="31">
        <v>46</v>
      </c>
      <c r="B54" s="31" t="s">
        <v>41</v>
      </c>
      <c r="C54" s="32" t="s">
        <v>42</v>
      </c>
      <c r="D54" s="33">
        <v>1315614</v>
      </c>
      <c r="E54" s="34">
        <v>42985</v>
      </c>
      <c r="F54" s="34">
        <v>42999</v>
      </c>
      <c r="G54" s="35">
        <v>1810594</v>
      </c>
      <c r="H54" s="36"/>
      <c r="I54" s="36"/>
      <c r="J54" s="36"/>
      <c r="K54" s="36"/>
      <c r="L54" s="36"/>
      <c r="M54" s="36"/>
      <c r="N54" s="36"/>
      <c r="O54" s="35">
        <v>1810594</v>
      </c>
      <c r="P54" s="33">
        <v>1315614</v>
      </c>
      <c r="Q54" s="35">
        <v>1810594</v>
      </c>
      <c r="R54" s="35"/>
      <c r="S54" s="35"/>
      <c r="T54" s="35"/>
      <c r="U54" s="35"/>
      <c r="V54" s="35"/>
      <c r="W54" s="35"/>
      <c r="X54" s="35"/>
      <c r="Y54" s="35">
        <v>1810594</v>
      </c>
      <c r="Z54" s="36"/>
      <c r="AA54" s="36"/>
      <c r="AB54" s="33" t="s">
        <v>57</v>
      </c>
      <c r="AC54" s="38">
        <v>42989</v>
      </c>
      <c r="AD54" s="31"/>
      <c r="AE54" s="31"/>
    </row>
    <row r="55" spans="1:31" x14ac:dyDescent="0.25">
      <c r="A55" s="31">
        <v>47</v>
      </c>
      <c r="B55" s="31" t="s">
        <v>41</v>
      </c>
      <c r="C55" s="32" t="s">
        <v>42</v>
      </c>
      <c r="D55" s="33">
        <v>1315622</v>
      </c>
      <c r="E55" s="34">
        <v>42985</v>
      </c>
      <c r="F55" s="34">
        <v>42999</v>
      </c>
      <c r="G55" s="35">
        <v>1190443</v>
      </c>
      <c r="H55" s="36"/>
      <c r="I55" s="36"/>
      <c r="J55" s="36"/>
      <c r="K55" s="36"/>
      <c r="L55" s="36"/>
      <c r="M55" s="36"/>
      <c r="N55" s="36"/>
      <c r="O55" s="35">
        <v>1181020</v>
      </c>
      <c r="P55" s="33">
        <v>1315622</v>
      </c>
      <c r="Q55" s="35">
        <v>1190443</v>
      </c>
      <c r="R55" s="35"/>
      <c r="S55" s="35"/>
      <c r="T55" s="35"/>
      <c r="U55" s="35"/>
      <c r="V55" s="35"/>
      <c r="W55" s="35"/>
      <c r="X55" s="35"/>
      <c r="Y55" s="35">
        <v>1181020</v>
      </c>
      <c r="Z55" s="36"/>
      <c r="AA55" s="36"/>
      <c r="AB55" s="33" t="s">
        <v>57</v>
      </c>
      <c r="AC55" s="38">
        <v>42989</v>
      </c>
      <c r="AD55" s="31"/>
      <c r="AE55" s="31"/>
    </row>
    <row r="56" spans="1:31" x14ac:dyDescent="0.25">
      <c r="A56" s="31">
        <v>48</v>
      </c>
      <c r="B56" s="31" t="s">
        <v>41</v>
      </c>
      <c r="C56" s="32" t="s">
        <v>42</v>
      </c>
      <c r="D56" s="33">
        <v>1316952</v>
      </c>
      <c r="E56" s="34">
        <v>42986</v>
      </c>
      <c r="F56" s="34">
        <v>42999</v>
      </c>
      <c r="G56" s="35">
        <v>11693515</v>
      </c>
      <c r="H56" s="36"/>
      <c r="I56" s="36"/>
      <c r="J56" s="36"/>
      <c r="K56" s="36"/>
      <c r="L56" s="36"/>
      <c r="M56" s="36"/>
      <c r="N56" s="36"/>
      <c r="O56" s="35">
        <v>11693515</v>
      </c>
      <c r="P56" s="33">
        <v>1316952</v>
      </c>
      <c r="Q56" s="35">
        <v>11693515</v>
      </c>
      <c r="R56" s="35"/>
      <c r="S56" s="35"/>
      <c r="T56" s="35"/>
      <c r="U56" s="35"/>
      <c r="V56" s="35"/>
      <c r="W56" s="35"/>
      <c r="X56" s="35"/>
      <c r="Y56" s="35">
        <v>11693515</v>
      </c>
      <c r="Z56" s="36"/>
      <c r="AA56" s="36"/>
      <c r="AB56" s="33" t="s">
        <v>58</v>
      </c>
      <c r="AC56" s="38">
        <v>42851</v>
      </c>
      <c r="AD56" s="31"/>
      <c r="AE56" s="31"/>
    </row>
    <row r="57" spans="1:31" x14ac:dyDescent="0.25">
      <c r="A57" s="31">
        <v>49</v>
      </c>
      <c r="B57" s="31" t="s">
        <v>41</v>
      </c>
      <c r="C57" s="32" t="s">
        <v>42</v>
      </c>
      <c r="D57" s="33">
        <v>1321735</v>
      </c>
      <c r="E57" s="34">
        <v>42992</v>
      </c>
      <c r="F57" s="34">
        <v>43010</v>
      </c>
      <c r="G57" s="35">
        <v>115341</v>
      </c>
      <c r="H57" s="36"/>
      <c r="I57" s="36"/>
      <c r="J57" s="36"/>
      <c r="K57" s="36"/>
      <c r="L57" s="36"/>
      <c r="M57" s="36"/>
      <c r="N57" s="36"/>
      <c r="O57" s="35">
        <v>115341</v>
      </c>
      <c r="P57" s="33">
        <v>1321735</v>
      </c>
      <c r="Q57" s="35">
        <v>115341</v>
      </c>
      <c r="R57" s="35"/>
      <c r="S57" s="35"/>
      <c r="T57" s="35"/>
      <c r="U57" s="35"/>
      <c r="V57" s="35"/>
      <c r="W57" s="35"/>
      <c r="X57" s="35"/>
      <c r="Y57" s="35">
        <v>115341</v>
      </c>
      <c r="Z57" s="36"/>
      <c r="AA57" s="36"/>
      <c r="AB57" s="33" t="s">
        <v>51</v>
      </c>
      <c r="AC57" s="38">
        <v>42944</v>
      </c>
      <c r="AD57" s="31"/>
      <c r="AE57" s="31"/>
    </row>
    <row r="58" spans="1:31" x14ac:dyDescent="0.25">
      <c r="A58" s="31">
        <v>50</v>
      </c>
      <c r="B58" s="31" t="s">
        <v>41</v>
      </c>
      <c r="C58" s="32" t="s">
        <v>42</v>
      </c>
      <c r="D58" s="33">
        <v>1321837</v>
      </c>
      <c r="E58" s="34">
        <v>42992</v>
      </c>
      <c r="F58" s="34">
        <v>43010</v>
      </c>
      <c r="G58" s="35">
        <v>100391</v>
      </c>
      <c r="H58" s="36"/>
      <c r="I58" s="36"/>
      <c r="J58" s="36"/>
      <c r="K58" s="36"/>
      <c r="L58" s="36"/>
      <c r="M58" s="36"/>
      <c r="N58" s="36"/>
      <c r="O58" s="35">
        <v>100391</v>
      </c>
      <c r="P58" s="33">
        <v>1321837</v>
      </c>
      <c r="Q58" s="35">
        <v>100391</v>
      </c>
      <c r="R58" s="35"/>
      <c r="S58" s="35"/>
      <c r="T58" s="35"/>
      <c r="U58" s="35"/>
      <c r="V58" s="35"/>
      <c r="W58" s="35"/>
      <c r="X58" s="35"/>
      <c r="Y58" s="35">
        <v>100391</v>
      </c>
      <c r="Z58" s="36"/>
      <c r="AA58" s="36"/>
      <c r="AB58" s="33" t="s">
        <v>50</v>
      </c>
      <c r="AC58" s="38">
        <v>42992</v>
      </c>
      <c r="AD58" s="31"/>
      <c r="AE58" s="31"/>
    </row>
    <row r="59" spans="1:31" x14ac:dyDescent="0.25">
      <c r="A59" s="31">
        <v>51</v>
      </c>
      <c r="B59" s="31" t="s">
        <v>41</v>
      </c>
      <c r="C59" s="32" t="s">
        <v>42</v>
      </c>
      <c r="D59" s="33">
        <v>1328039</v>
      </c>
      <c r="E59" s="34">
        <v>42999</v>
      </c>
      <c r="F59" s="34">
        <v>43010</v>
      </c>
      <c r="G59" s="35">
        <v>166000</v>
      </c>
      <c r="H59" s="36"/>
      <c r="I59" s="36"/>
      <c r="J59" s="36"/>
      <c r="K59" s="36"/>
      <c r="L59" s="36"/>
      <c r="M59" s="36"/>
      <c r="N59" s="36"/>
      <c r="O59" s="35">
        <v>166000</v>
      </c>
      <c r="P59" s="33">
        <v>1328039</v>
      </c>
      <c r="Q59" s="35">
        <v>166000</v>
      </c>
      <c r="R59" s="35"/>
      <c r="S59" s="35"/>
      <c r="T59" s="35"/>
      <c r="U59" s="35"/>
      <c r="V59" s="35"/>
      <c r="W59" s="35"/>
      <c r="X59" s="35"/>
      <c r="Y59" s="35">
        <v>166000</v>
      </c>
      <c r="Z59" s="36"/>
      <c r="AA59" s="36"/>
      <c r="AB59" s="33" t="s">
        <v>54</v>
      </c>
      <c r="AC59" s="38">
        <v>43000</v>
      </c>
      <c r="AD59" s="31"/>
      <c r="AE59" s="31"/>
    </row>
    <row r="60" spans="1:31" x14ac:dyDescent="0.25">
      <c r="A60" s="31">
        <v>52</v>
      </c>
      <c r="B60" s="31" t="s">
        <v>41</v>
      </c>
      <c r="C60" s="32" t="s">
        <v>42</v>
      </c>
      <c r="D60" s="33">
        <v>1328082</v>
      </c>
      <c r="E60" s="34">
        <v>42999</v>
      </c>
      <c r="F60" s="34">
        <v>43528</v>
      </c>
      <c r="G60" s="35">
        <v>90700</v>
      </c>
      <c r="H60" s="36"/>
      <c r="I60" s="36"/>
      <c r="J60" s="36"/>
      <c r="K60" s="36"/>
      <c r="L60" s="36"/>
      <c r="M60" s="36"/>
      <c r="N60" s="36"/>
      <c r="O60" s="35">
        <v>90700</v>
      </c>
      <c r="P60" s="33">
        <v>1328082</v>
      </c>
      <c r="Q60" s="35">
        <v>90700</v>
      </c>
      <c r="R60" s="35"/>
      <c r="S60" s="35"/>
      <c r="T60" s="35"/>
      <c r="U60" s="35"/>
      <c r="V60" s="35"/>
      <c r="W60" s="35"/>
      <c r="X60" s="35">
        <v>90700</v>
      </c>
      <c r="Y60" s="35"/>
      <c r="Z60" s="36"/>
      <c r="AA60" s="36"/>
      <c r="AB60" s="31"/>
      <c r="AC60" s="37"/>
      <c r="AD60" s="31"/>
      <c r="AE60" s="31"/>
    </row>
    <row r="61" spans="1:31" x14ac:dyDescent="0.25">
      <c r="A61" s="31">
        <v>53</v>
      </c>
      <c r="B61" s="31" t="s">
        <v>41</v>
      </c>
      <c r="C61" s="32" t="s">
        <v>42</v>
      </c>
      <c r="D61" s="33">
        <v>1328199</v>
      </c>
      <c r="E61" s="34">
        <v>42999</v>
      </c>
      <c r="F61" s="34">
        <v>43010</v>
      </c>
      <c r="G61" s="35">
        <v>104500</v>
      </c>
      <c r="H61" s="36"/>
      <c r="I61" s="36"/>
      <c r="J61" s="36"/>
      <c r="K61" s="36"/>
      <c r="L61" s="36"/>
      <c r="M61" s="36"/>
      <c r="N61" s="36"/>
      <c r="O61" s="35">
        <v>104500</v>
      </c>
      <c r="P61" s="33">
        <v>1328199</v>
      </c>
      <c r="Q61" s="35">
        <v>104500</v>
      </c>
      <c r="R61" s="35"/>
      <c r="S61" s="35"/>
      <c r="T61" s="35"/>
      <c r="U61" s="35"/>
      <c r="V61" s="35"/>
      <c r="W61" s="35"/>
      <c r="X61" s="35"/>
      <c r="Y61" s="35">
        <v>104500</v>
      </c>
      <c r="Z61" s="36"/>
      <c r="AA61" s="36"/>
      <c r="AB61" s="33" t="s">
        <v>50</v>
      </c>
      <c r="AC61" s="38">
        <v>42992</v>
      </c>
      <c r="AD61" s="31"/>
      <c r="AE61" s="31"/>
    </row>
    <row r="62" spans="1:31" x14ac:dyDescent="0.25">
      <c r="A62" s="31">
        <v>54</v>
      </c>
      <c r="B62" s="31" t="s">
        <v>41</v>
      </c>
      <c r="C62" s="32" t="s">
        <v>42</v>
      </c>
      <c r="D62" s="33">
        <v>1328963</v>
      </c>
      <c r="E62" s="34">
        <v>43000</v>
      </c>
      <c r="F62" s="34">
        <v>43012</v>
      </c>
      <c r="G62" s="35">
        <v>42400</v>
      </c>
      <c r="H62" s="36"/>
      <c r="I62" s="36"/>
      <c r="J62" s="36"/>
      <c r="K62" s="36"/>
      <c r="L62" s="36"/>
      <c r="M62" s="36"/>
      <c r="N62" s="36"/>
      <c r="O62" s="35">
        <v>42400</v>
      </c>
      <c r="P62" s="33">
        <v>1328963</v>
      </c>
      <c r="Q62" s="35">
        <v>42400</v>
      </c>
      <c r="R62" s="35"/>
      <c r="S62" s="35"/>
      <c r="T62" s="35"/>
      <c r="U62" s="35"/>
      <c r="V62" s="35"/>
      <c r="W62" s="35"/>
      <c r="X62" s="35"/>
      <c r="Y62" s="35">
        <v>42400</v>
      </c>
      <c r="Z62" s="36"/>
      <c r="AA62" s="36"/>
      <c r="AB62" s="33" t="s">
        <v>51</v>
      </c>
      <c r="AC62" s="38">
        <v>42944</v>
      </c>
      <c r="AD62" s="31"/>
      <c r="AE62" s="31"/>
    </row>
    <row r="63" spans="1:31" x14ac:dyDescent="0.25">
      <c r="A63" s="31">
        <v>55</v>
      </c>
      <c r="B63" s="31" t="s">
        <v>41</v>
      </c>
      <c r="C63" s="32" t="s">
        <v>42</v>
      </c>
      <c r="D63" s="33">
        <v>1329257</v>
      </c>
      <c r="E63" s="34">
        <v>43000</v>
      </c>
      <c r="F63" s="34">
        <v>43020</v>
      </c>
      <c r="G63" s="35">
        <v>828179</v>
      </c>
      <c r="H63" s="36"/>
      <c r="I63" s="36"/>
      <c r="J63" s="36"/>
      <c r="K63" s="36"/>
      <c r="L63" s="36"/>
      <c r="M63" s="36"/>
      <c r="N63" s="36"/>
      <c r="O63" s="35">
        <v>828179</v>
      </c>
      <c r="P63" s="33">
        <v>1329257</v>
      </c>
      <c r="Q63" s="35">
        <v>828179</v>
      </c>
      <c r="R63" s="35"/>
      <c r="S63" s="35"/>
      <c r="T63" s="35"/>
      <c r="U63" s="35"/>
      <c r="V63" s="35"/>
      <c r="W63" s="35"/>
      <c r="X63" s="35"/>
      <c r="Y63" s="35">
        <v>828179</v>
      </c>
      <c r="Z63" s="36"/>
      <c r="AA63" s="36"/>
      <c r="AB63" s="33" t="s">
        <v>59</v>
      </c>
      <c r="AC63" s="38">
        <v>42626</v>
      </c>
      <c r="AD63" s="31"/>
      <c r="AE63" s="31"/>
    </row>
    <row r="64" spans="1:31" x14ac:dyDescent="0.25">
      <c r="A64" s="31">
        <v>56</v>
      </c>
      <c r="B64" s="31" t="s">
        <v>41</v>
      </c>
      <c r="C64" s="32" t="s">
        <v>42</v>
      </c>
      <c r="D64" s="33">
        <v>1329412</v>
      </c>
      <c r="E64" s="34">
        <v>43000</v>
      </c>
      <c r="F64" s="34">
        <v>43020</v>
      </c>
      <c r="G64" s="35">
        <v>3957611</v>
      </c>
      <c r="H64" s="36"/>
      <c r="I64" s="36"/>
      <c r="J64" s="36"/>
      <c r="K64" s="36"/>
      <c r="L64" s="36"/>
      <c r="M64" s="36"/>
      <c r="N64" s="36"/>
      <c r="O64" s="35">
        <v>3957611</v>
      </c>
      <c r="P64" s="33">
        <v>1329412</v>
      </c>
      <c r="Q64" s="35">
        <v>3957611</v>
      </c>
      <c r="R64" s="35"/>
      <c r="S64" s="35"/>
      <c r="T64" s="35"/>
      <c r="U64" s="35"/>
      <c r="V64" s="35"/>
      <c r="W64" s="35"/>
      <c r="X64" s="35"/>
      <c r="Y64" s="35">
        <v>3957611</v>
      </c>
      <c r="Z64" s="36"/>
      <c r="AA64" s="36"/>
      <c r="AB64" s="33" t="s">
        <v>50</v>
      </c>
      <c r="AC64" s="38">
        <v>42992</v>
      </c>
      <c r="AD64" s="31"/>
      <c r="AE64" s="31"/>
    </row>
    <row r="65" spans="1:31" x14ac:dyDescent="0.25">
      <c r="A65" s="31">
        <v>57</v>
      </c>
      <c r="B65" s="31" t="s">
        <v>41</v>
      </c>
      <c r="C65" s="32" t="s">
        <v>42</v>
      </c>
      <c r="D65" s="33">
        <v>1329792</v>
      </c>
      <c r="E65" s="34">
        <v>43000</v>
      </c>
      <c r="F65" s="34">
        <v>43020</v>
      </c>
      <c r="G65" s="35">
        <v>90700</v>
      </c>
      <c r="H65" s="36"/>
      <c r="I65" s="36"/>
      <c r="J65" s="36"/>
      <c r="K65" s="36"/>
      <c r="L65" s="36"/>
      <c r="M65" s="36"/>
      <c r="N65" s="36"/>
      <c r="O65" s="35">
        <v>90700</v>
      </c>
      <c r="P65" s="33">
        <v>1329792</v>
      </c>
      <c r="Q65" s="35">
        <v>90700</v>
      </c>
      <c r="R65" s="35"/>
      <c r="S65" s="35"/>
      <c r="T65" s="35"/>
      <c r="U65" s="35"/>
      <c r="V65" s="35"/>
      <c r="W65" s="35"/>
      <c r="X65" s="35"/>
      <c r="Y65" s="35">
        <v>90700</v>
      </c>
      <c r="Z65" s="36"/>
      <c r="AA65" s="36"/>
      <c r="AB65" s="33" t="s">
        <v>50</v>
      </c>
      <c r="AC65" s="38">
        <v>42992</v>
      </c>
      <c r="AD65" s="31"/>
      <c r="AE65" s="31"/>
    </row>
    <row r="66" spans="1:31" x14ac:dyDescent="0.25">
      <c r="A66" s="31">
        <v>58</v>
      </c>
      <c r="B66" s="31" t="s">
        <v>41</v>
      </c>
      <c r="C66" s="32" t="s">
        <v>42</v>
      </c>
      <c r="D66" s="33">
        <v>1333717</v>
      </c>
      <c r="E66" s="34">
        <v>43005</v>
      </c>
      <c r="F66" s="34">
        <v>43012</v>
      </c>
      <c r="G66" s="35">
        <v>237700</v>
      </c>
      <c r="H66" s="36"/>
      <c r="I66" s="36"/>
      <c r="J66" s="36"/>
      <c r="K66" s="36"/>
      <c r="L66" s="36"/>
      <c r="M66" s="36"/>
      <c r="N66" s="36"/>
      <c r="O66" s="35">
        <v>237700</v>
      </c>
      <c r="P66" s="33">
        <v>1333717</v>
      </c>
      <c r="Q66" s="35">
        <v>237700</v>
      </c>
      <c r="R66" s="35"/>
      <c r="S66" s="35"/>
      <c r="T66" s="35"/>
      <c r="U66" s="35"/>
      <c r="V66" s="35"/>
      <c r="W66" s="35"/>
      <c r="X66" s="35"/>
      <c r="Y66" s="35">
        <v>237700</v>
      </c>
      <c r="Z66" s="36"/>
      <c r="AA66" s="36"/>
      <c r="AB66" s="33" t="s">
        <v>60</v>
      </c>
      <c r="AC66" s="38">
        <v>42608</v>
      </c>
      <c r="AD66" s="31"/>
      <c r="AE66" s="31"/>
    </row>
    <row r="67" spans="1:31" x14ac:dyDescent="0.25">
      <c r="A67" s="31">
        <v>59</v>
      </c>
      <c r="B67" s="31" t="s">
        <v>41</v>
      </c>
      <c r="C67" s="32" t="s">
        <v>42</v>
      </c>
      <c r="D67" s="33">
        <v>1285363</v>
      </c>
      <c r="E67" s="34">
        <v>42951</v>
      </c>
      <c r="F67" s="34">
        <v>43087</v>
      </c>
      <c r="G67" s="35">
        <v>1377800</v>
      </c>
      <c r="H67" s="36"/>
      <c r="I67" s="36"/>
      <c r="J67" s="36"/>
      <c r="K67" s="36"/>
      <c r="L67" s="36"/>
      <c r="M67" s="36"/>
      <c r="N67" s="36"/>
      <c r="O67" s="35">
        <v>1377800</v>
      </c>
      <c r="P67" s="33">
        <v>1285363</v>
      </c>
      <c r="Q67" s="35">
        <v>1377800</v>
      </c>
      <c r="R67" s="35"/>
      <c r="S67" s="35"/>
      <c r="T67" s="35"/>
      <c r="U67" s="35"/>
      <c r="V67" s="35"/>
      <c r="W67" s="35"/>
      <c r="X67" s="35"/>
      <c r="Y67" s="35">
        <v>1377800</v>
      </c>
      <c r="Z67" s="36"/>
      <c r="AA67" s="36"/>
      <c r="AB67" s="33" t="s">
        <v>45</v>
      </c>
      <c r="AC67" s="38">
        <v>42703</v>
      </c>
      <c r="AD67" s="31"/>
      <c r="AE67" s="31"/>
    </row>
    <row r="68" spans="1:31" x14ac:dyDescent="0.25">
      <c r="A68" s="31">
        <v>60</v>
      </c>
      <c r="B68" s="31" t="s">
        <v>41</v>
      </c>
      <c r="C68" s="32" t="s">
        <v>42</v>
      </c>
      <c r="D68" s="33">
        <v>1268603</v>
      </c>
      <c r="E68" s="34">
        <v>42934</v>
      </c>
      <c r="F68" s="34">
        <v>42959</v>
      </c>
      <c r="G68" s="35">
        <v>290800</v>
      </c>
      <c r="H68" s="36"/>
      <c r="I68" s="36"/>
      <c r="J68" s="36"/>
      <c r="K68" s="36"/>
      <c r="L68" s="36"/>
      <c r="M68" s="36"/>
      <c r="N68" s="36"/>
      <c r="O68" s="35">
        <v>65700</v>
      </c>
      <c r="P68" s="33">
        <v>1268603</v>
      </c>
      <c r="Q68" s="35">
        <v>290800</v>
      </c>
      <c r="R68" s="35"/>
      <c r="S68" s="35"/>
      <c r="T68" s="35"/>
      <c r="U68" s="35"/>
      <c r="V68" s="35"/>
      <c r="W68" s="35"/>
      <c r="X68" s="35"/>
      <c r="Y68" s="35">
        <v>65700</v>
      </c>
      <c r="Z68" s="36"/>
      <c r="AA68" s="36"/>
      <c r="AB68" s="33" t="s">
        <v>61</v>
      </c>
      <c r="AC68" s="38">
        <v>42906</v>
      </c>
      <c r="AD68" s="31"/>
      <c r="AE68" s="31"/>
    </row>
    <row r="69" spans="1:31" x14ac:dyDescent="0.25">
      <c r="A69" s="31">
        <v>61</v>
      </c>
      <c r="B69" s="31" t="s">
        <v>41</v>
      </c>
      <c r="C69" s="32" t="s">
        <v>42</v>
      </c>
      <c r="D69" s="33">
        <v>1164912</v>
      </c>
      <c r="E69" s="34">
        <v>42817</v>
      </c>
      <c r="F69" s="34">
        <v>42835</v>
      </c>
      <c r="G69" s="35">
        <v>466970</v>
      </c>
      <c r="H69" s="36"/>
      <c r="I69" s="36"/>
      <c r="J69" s="36"/>
      <c r="K69" s="36"/>
      <c r="L69" s="36"/>
      <c r="M69" s="36"/>
      <c r="N69" s="36"/>
      <c r="O69" s="35">
        <v>162192</v>
      </c>
      <c r="P69" s="33">
        <v>1164912</v>
      </c>
      <c r="Q69" s="35">
        <v>466970</v>
      </c>
      <c r="R69" s="35"/>
      <c r="S69" s="35"/>
      <c r="T69" s="35"/>
      <c r="U69" s="35">
        <v>162192</v>
      </c>
      <c r="V69" s="35"/>
      <c r="W69" s="35"/>
      <c r="X69" s="35"/>
      <c r="Y69" s="35"/>
      <c r="Z69" s="36"/>
      <c r="AA69" s="36"/>
      <c r="AB69" s="31"/>
      <c r="AC69" s="37"/>
      <c r="AD69" s="31"/>
      <c r="AE69" s="31"/>
    </row>
    <row r="70" spans="1:31" x14ac:dyDescent="0.25">
      <c r="A70" s="31">
        <v>62</v>
      </c>
      <c r="B70" s="31" t="s">
        <v>41</v>
      </c>
      <c r="C70" s="32" t="s">
        <v>44</v>
      </c>
      <c r="D70" s="33">
        <v>530666</v>
      </c>
      <c r="E70" s="34">
        <v>43461</v>
      </c>
      <c r="F70" s="34">
        <v>43476</v>
      </c>
      <c r="G70" s="35">
        <v>1337588</v>
      </c>
      <c r="H70" s="36"/>
      <c r="I70" s="36"/>
      <c r="J70" s="36"/>
      <c r="K70" s="36"/>
      <c r="L70" s="36"/>
      <c r="M70" s="36"/>
      <c r="N70" s="36"/>
      <c r="O70" s="35">
        <v>1337588</v>
      </c>
      <c r="P70" s="33">
        <v>530666</v>
      </c>
      <c r="Q70" s="35">
        <v>1337588</v>
      </c>
      <c r="R70" s="35"/>
      <c r="S70" s="35"/>
      <c r="T70" s="35"/>
      <c r="U70" s="35"/>
      <c r="V70" s="35"/>
      <c r="W70" s="35"/>
      <c r="X70" s="35"/>
      <c r="Y70" s="35">
        <v>1337588</v>
      </c>
      <c r="Z70" s="36"/>
      <c r="AA70" s="36"/>
      <c r="AB70" s="33" t="s">
        <v>62</v>
      </c>
      <c r="AC70" s="38">
        <v>43432</v>
      </c>
      <c r="AD70" s="31"/>
      <c r="AE70" s="31"/>
    </row>
    <row r="71" spans="1:31" x14ac:dyDescent="0.25">
      <c r="A71" s="31">
        <v>63</v>
      </c>
      <c r="B71" s="31" t="s">
        <v>41</v>
      </c>
      <c r="C71" s="32" t="s">
        <v>44</v>
      </c>
      <c r="D71" s="33">
        <v>523331</v>
      </c>
      <c r="E71" s="34">
        <v>43292</v>
      </c>
      <c r="F71" s="34">
        <v>43313</v>
      </c>
      <c r="G71" s="35">
        <v>2663974</v>
      </c>
      <c r="H71" s="36"/>
      <c r="I71" s="36"/>
      <c r="J71" s="36"/>
      <c r="K71" s="36"/>
      <c r="L71" s="36"/>
      <c r="M71" s="36"/>
      <c r="N71" s="36"/>
      <c r="O71" s="35">
        <v>2663974</v>
      </c>
      <c r="P71" s="33">
        <v>523331</v>
      </c>
      <c r="Q71" s="35">
        <v>2663974</v>
      </c>
      <c r="R71" s="35"/>
      <c r="S71" s="35"/>
      <c r="T71" s="35"/>
      <c r="U71" s="35"/>
      <c r="V71" s="35"/>
      <c r="W71" s="35"/>
      <c r="X71" s="35"/>
      <c r="Y71" s="35">
        <v>2663974</v>
      </c>
      <c r="Z71" s="36"/>
      <c r="AA71" s="36"/>
      <c r="AB71" s="33" t="s">
        <v>63</v>
      </c>
      <c r="AC71" s="38">
        <v>43272</v>
      </c>
      <c r="AD71" s="31"/>
      <c r="AE71" s="31"/>
    </row>
    <row r="72" spans="1:31" x14ac:dyDescent="0.25">
      <c r="A72" s="31">
        <v>64</v>
      </c>
      <c r="B72" s="31" t="s">
        <v>41</v>
      </c>
      <c r="C72" s="32" t="s">
        <v>44</v>
      </c>
      <c r="D72" s="33">
        <v>522457</v>
      </c>
      <c r="E72" s="34">
        <v>43199</v>
      </c>
      <c r="F72" s="34">
        <v>43206</v>
      </c>
      <c r="G72" s="35">
        <v>1422634</v>
      </c>
      <c r="H72" s="36"/>
      <c r="I72" s="36"/>
      <c r="J72" s="36"/>
      <c r="K72" s="36"/>
      <c r="L72" s="36"/>
      <c r="M72" s="36"/>
      <c r="N72" s="36"/>
      <c r="O72" s="35">
        <v>1422634</v>
      </c>
      <c r="P72" s="33">
        <v>522457</v>
      </c>
      <c r="Q72" s="35">
        <v>1422634</v>
      </c>
      <c r="R72" s="35"/>
      <c r="S72" s="35"/>
      <c r="T72" s="35"/>
      <c r="U72" s="35"/>
      <c r="V72" s="35"/>
      <c r="W72" s="35"/>
      <c r="X72" s="35"/>
      <c r="Y72" s="35">
        <v>1422634</v>
      </c>
      <c r="Z72" s="36"/>
      <c r="AA72" s="36"/>
      <c r="AB72" s="33" t="s">
        <v>64</v>
      </c>
      <c r="AC72" s="38">
        <v>43173</v>
      </c>
      <c r="AD72" s="31"/>
      <c r="AE72" s="31"/>
    </row>
    <row r="73" spans="1:31" x14ac:dyDescent="0.25">
      <c r="A73" s="31">
        <v>65</v>
      </c>
      <c r="B73" s="31" t="s">
        <v>41</v>
      </c>
      <c r="C73" s="32" t="s">
        <v>44</v>
      </c>
      <c r="D73" s="33">
        <v>521646</v>
      </c>
      <c r="E73" s="34">
        <v>43139</v>
      </c>
      <c r="F73" s="34">
        <v>43150</v>
      </c>
      <c r="G73" s="35">
        <v>110800</v>
      </c>
      <c r="H73" s="36"/>
      <c r="I73" s="36"/>
      <c r="J73" s="36"/>
      <c r="K73" s="36"/>
      <c r="L73" s="36"/>
      <c r="M73" s="36"/>
      <c r="N73" s="36"/>
      <c r="O73" s="35">
        <v>110800</v>
      </c>
      <c r="P73" s="33">
        <v>521646</v>
      </c>
      <c r="Q73" s="35">
        <v>110800</v>
      </c>
      <c r="R73" s="35"/>
      <c r="S73" s="35"/>
      <c r="T73" s="35"/>
      <c r="U73" s="35"/>
      <c r="V73" s="35"/>
      <c r="W73" s="35"/>
      <c r="X73" s="35"/>
      <c r="Y73" s="35">
        <v>110800</v>
      </c>
      <c r="Z73" s="36"/>
      <c r="AA73" s="36"/>
      <c r="AB73" s="33" t="s">
        <v>65</v>
      </c>
      <c r="AC73" s="38">
        <v>43096</v>
      </c>
      <c r="AD73" s="31"/>
      <c r="AE73" s="31"/>
    </row>
    <row r="74" spans="1:31" x14ac:dyDescent="0.25">
      <c r="A74" s="31">
        <v>66</v>
      </c>
      <c r="B74" s="31" t="s">
        <v>41</v>
      </c>
      <c r="C74" s="32" t="s">
        <v>42</v>
      </c>
      <c r="D74" s="33">
        <v>1449178</v>
      </c>
      <c r="E74" s="34">
        <v>43138</v>
      </c>
      <c r="F74" s="34">
        <v>43150</v>
      </c>
      <c r="G74" s="35">
        <v>95200</v>
      </c>
      <c r="H74" s="36"/>
      <c r="I74" s="36"/>
      <c r="J74" s="36"/>
      <c r="K74" s="36"/>
      <c r="L74" s="36"/>
      <c r="M74" s="36"/>
      <c r="N74" s="36"/>
      <c r="O74" s="35">
        <v>95200</v>
      </c>
      <c r="P74" s="33">
        <v>1449178</v>
      </c>
      <c r="Q74" s="35">
        <v>95200</v>
      </c>
      <c r="R74" s="35"/>
      <c r="S74" s="35"/>
      <c r="T74" s="35"/>
      <c r="U74" s="35"/>
      <c r="V74" s="35"/>
      <c r="W74" s="35"/>
      <c r="X74" s="35"/>
      <c r="Y74" s="35">
        <v>95200</v>
      </c>
      <c r="Z74" s="36"/>
      <c r="AA74" s="36"/>
      <c r="AB74" s="33" t="s">
        <v>66</v>
      </c>
      <c r="AC74" s="38">
        <v>43132</v>
      </c>
      <c r="AD74" s="31"/>
      <c r="AE74" s="31"/>
    </row>
    <row r="75" spans="1:31" x14ac:dyDescent="0.25">
      <c r="A75" s="31">
        <v>67</v>
      </c>
      <c r="B75" s="31" t="s">
        <v>41</v>
      </c>
      <c r="C75" s="32" t="s">
        <v>42</v>
      </c>
      <c r="D75" s="33">
        <v>1449634</v>
      </c>
      <c r="E75" s="34">
        <v>43138</v>
      </c>
      <c r="F75" s="34">
        <v>43150</v>
      </c>
      <c r="G75" s="35">
        <v>122146</v>
      </c>
      <c r="H75" s="36"/>
      <c r="I75" s="36"/>
      <c r="J75" s="36"/>
      <c r="K75" s="36"/>
      <c r="L75" s="36"/>
      <c r="M75" s="36"/>
      <c r="N75" s="36"/>
      <c r="O75" s="35">
        <v>122146</v>
      </c>
      <c r="P75" s="33">
        <v>1449634</v>
      </c>
      <c r="Q75" s="35">
        <v>122146</v>
      </c>
      <c r="R75" s="35"/>
      <c r="S75" s="35"/>
      <c r="T75" s="35"/>
      <c r="U75" s="35"/>
      <c r="V75" s="35"/>
      <c r="W75" s="35"/>
      <c r="X75" s="35"/>
      <c r="Y75" s="35">
        <v>122146</v>
      </c>
      <c r="Z75" s="36"/>
      <c r="AA75" s="36"/>
      <c r="AB75" s="33" t="s">
        <v>66</v>
      </c>
      <c r="AC75" s="38">
        <v>43132</v>
      </c>
      <c r="AD75" s="31"/>
      <c r="AE75" s="31"/>
    </row>
    <row r="76" spans="1:31" x14ac:dyDescent="0.25">
      <c r="A76" s="31">
        <v>68</v>
      </c>
      <c r="B76" s="31" t="s">
        <v>41</v>
      </c>
      <c r="C76" s="32" t="s">
        <v>42</v>
      </c>
      <c r="D76" s="33">
        <v>1422022</v>
      </c>
      <c r="E76" s="34">
        <v>43109</v>
      </c>
      <c r="F76" s="34">
        <v>43116</v>
      </c>
      <c r="G76" s="35">
        <v>110800</v>
      </c>
      <c r="H76" s="36"/>
      <c r="I76" s="36"/>
      <c r="J76" s="36"/>
      <c r="K76" s="36"/>
      <c r="L76" s="36"/>
      <c r="M76" s="36"/>
      <c r="N76" s="36"/>
      <c r="O76" s="35">
        <v>110800</v>
      </c>
      <c r="P76" s="33">
        <v>1422022</v>
      </c>
      <c r="Q76" s="35">
        <v>110800</v>
      </c>
      <c r="R76" s="35"/>
      <c r="S76" s="35"/>
      <c r="T76" s="35"/>
      <c r="U76" s="35"/>
      <c r="V76" s="35"/>
      <c r="W76" s="35"/>
      <c r="X76" s="35"/>
      <c r="Y76" s="35">
        <v>110800</v>
      </c>
      <c r="Z76" s="36"/>
      <c r="AA76" s="36"/>
      <c r="AB76" s="33" t="s">
        <v>65</v>
      </c>
      <c r="AC76" s="38">
        <v>43096</v>
      </c>
      <c r="AD76" s="31"/>
      <c r="AE76" s="31"/>
    </row>
    <row r="77" spans="1:31" x14ac:dyDescent="0.25">
      <c r="A77" s="31">
        <v>69</v>
      </c>
      <c r="B77" s="31" t="s">
        <v>41</v>
      </c>
      <c r="C77" s="32" t="s">
        <v>42</v>
      </c>
      <c r="D77" s="33">
        <v>1422122</v>
      </c>
      <c r="E77" s="34">
        <v>43109</v>
      </c>
      <c r="F77" s="34">
        <v>43116</v>
      </c>
      <c r="G77" s="35">
        <v>95200</v>
      </c>
      <c r="H77" s="36"/>
      <c r="I77" s="36"/>
      <c r="J77" s="36"/>
      <c r="K77" s="36"/>
      <c r="L77" s="36"/>
      <c r="M77" s="36"/>
      <c r="N77" s="36"/>
      <c r="O77" s="35">
        <v>95200</v>
      </c>
      <c r="P77" s="33">
        <v>1422122</v>
      </c>
      <c r="Q77" s="35">
        <v>95200</v>
      </c>
      <c r="R77" s="35"/>
      <c r="S77" s="35"/>
      <c r="T77" s="35"/>
      <c r="U77" s="35"/>
      <c r="V77" s="35"/>
      <c r="W77" s="35"/>
      <c r="X77" s="35"/>
      <c r="Y77" s="35">
        <v>95200</v>
      </c>
      <c r="Z77" s="36"/>
      <c r="AA77" s="36"/>
      <c r="AB77" s="33" t="s">
        <v>65</v>
      </c>
      <c r="AC77" s="38">
        <v>43096</v>
      </c>
      <c r="AD77" s="31"/>
      <c r="AE77" s="31"/>
    </row>
    <row r="78" spans="1:31" x14ac:dyDescent="0.25">
      <c r="A78" s="31">
        <v>70</v>
      </c>
      <c r="B78" s="31" t="s">
        <v>41</v>
      </c>
      <c r="C78" s="32" t="s">
        <v>42</v>
      </c>
      <c r="D78" s="33">
        <v>1426944</v>
      </c>
      <c r="E78" s="34">
        <v>43114</v>
      </c>
      <c r="F78" s="34">
        <v>43125</v>
      </c>
      <c r="G78" s="35">
        <v>10067841</v>
      </c>
      <c r="H78" s="36"/>
      <c r="I78" s="36"/>
      <c r="J78" s="36"/>
      <c r="K78" s="36"/>
      <c r="L78" s="36"/>
      <c r="M78" s="36"/>
      <c r="N78" s="36"/>
      <c r="O78" s="35">
        <v>10067841</v>
      </c>
      <c r="P78" s="33">
        <v>1426944</v>
      </c>
      <c r="Q78" s="35">
        <v>10067841</v>
      </c>
      <c r="R78" s="35"/>
      <c r="S78" s="35"/>
      <c r="T78" s="35"/>
      <c r="U78" s="35"/>
      <c r="V78" s="35"/>
      <c r="W78" s="35"/>
      <c r="X78" s="35"/>
      <c r="Y78" s="35">
        <v>10067841</v>
      </c>
      <c r="Z78" s="36"/>
      <c r="AA78" s="36"/>
      <c r="AB78" s="33" t="s">
        <v>65</v>
      </c>
      <c r="AC78" s="38">
        <v>43096</v>
      </c>
      <c r="AD78" s="31"/>
      <c r="AE78" s="31"/>
    </row>
    <row r="79" spans="1:31" x14ac:dyDescent="0.25">
      <c r="A79" s="31">
        <v>71</v>
      </c>
      <c r="B79" s="31" t="s">
        <v>41</v>
      </c>
      <c r="C79" s="32" t="s">
        <v>42</v>
      </c>
      <c r="D79" s="33">
        <v>1438252</v>
      </c>
      <c r="E79" s="34">
        <v>43125</v>
      </c>
      <c r="F79" s="34">
        <v>43136</v>
      </c>
      <c r="G79" s="35">
        <v>6348590</v>
      </c>
      <c r="H79" s="36"/>
      <c r="I79" s="36"/>
      <c r="J79" s="36"/>
      <c r="K79" s="36"/>
      <c r="L79" s="36"/>
      <c r="M79" s="36"/>
      <c r="N79" s="36"/>
      <c r="O79" s="35">
        <v>6348590</v>
      </c>
      <c r="P79" s="33">
        <v>1438252</v>
      </c>
      <c r="Q79" s="35">
        <v>6348590</v>
      </c>
      <c r="R79" s="35"/>
      <c r="S79" s="35"/>
      <c r="T79" s="35"/>
      <c r="U79" s="35"/>
      <c r="V79" s="35"/>
      <c r="W79" s="35"/>
      <c r="X79" s="35"/>
      <c r="Y79" s="35">
        <v>6348590</v>
      </c>
      <c r="Z79" s="36"/>
      <c r="AA79" s="36"/>
      <c r="AB79" s="33" t="s">
        <v>65</v>
      </c>
      <c r="AC79" s="38">
        <v>43096</v>
      </c>
      <c r="AD79" s="31"/>
      <c r="AE79" s="31"/>
    </row>
    <row r="80" spans="1:31" x14ac:dyDescent="0.25">
      <c r="A80" s="31">
        <v>72</v>
      </c>
      <c r="B80" s="31" t="s">
        <v>41</v>
      </c>
      <c r="C80" s="32" t="s">
        <v>42</v>
      </c>
      <c r="D80" s="33">
        <v>1463412</v>
      </c>
      <c r="E80" s="34">
        <v>43153</v>
      </c>
      <c r="F80" s="34">
        <v>43164</v>
      </c>
      <c r="G80" s="35">
        <v>255400</v>
      </c>
      <c r="H80" s="36"/>
      <c r="I80" s="36"/>
      <c r="J80" s="36"/>
      <c r="K80" s="36"/>
      <c r="L80" s="36"/>
      <c r="M80" s="36"/>
      <c r="N80" s="36"/>
      <c r="O80" s="35">
        <v>255400</v>
      </c>
      <c r="P80" s="33">
        <v>1463412</v>
      </c>
      <c r="Q80" s="35">
        <v>255400</v>
      </c>
      <c r="R80" s="35"/>
      <c r="S80" s="35"/>
      <c r="T80" s="35"/>
      <c r="U80" s="35"/>
      <c r="V80" s="35"/>
      <c r="W80" s="35"/>
      <c r="X80" s="35"/>
      <c r="Y80" s="35">
        <v>255400</v>
      </c>
      <c r="Z80" s="36"/>
      <c r="AA80" s="36"/>
      <c r="AB80" s="33" t="s">
        <v>66</v>
      </c>
      <c r="AC80" s="38">
        <v>43132</v>
      </c>
      <c r="AD80" s="31"/>
      <c r="AE80" s="31"/>
    </row>
    <row r="81" spans="1:31" x14ac:dyDescent="0.25">
      <c r="A81" s="31">
        <v>73</v>
      </c>
      <c r="B81" s="31" t="s">
        <v>41</v>
      </c>
      <c r="C81" s="32" t="s">
        <v>42</v>
      </c>
      <c r="D81" s="33">
        <v>1467824</v>
      </c>
      <c r="E81" s="34">
        <v>43158</v>
      </c>
      <c r="F81" s="34">
        <v>43164</v>
      </c>
      <c r="G81" s="35">
        <v>8641796</v>
      </c>
      <c r="H81" s="36"/>
      <c r="I81" s="36"/>
      <c r="J81" s="36"/>
      <c r="K81" s="36"/>
      <c r="L81" s="36"/>
      <c r="M81" s="36"/>
      <c r="N81" s="36"/>
      <c r="O81" s="35">
        <v>8641796</v>
      </c>
      <c r="P81" s="33">
        <v>1467824</v>
      </c>
      <c r="Q81" s="35">
        <v>8641796</v>
      </c>
      <c r="R81" s="35"/>
      <c r="S81" s="35"/>
      <c r="T81" s="35"/>
      <c r="U81" s="35"/>
      <c r="V81" s="35"/>
      <c r="W81" s="35"/>
      <c r="X81" s="35"/>
      <c r="Y81" s="35">
        <v>8641796</v>
      </c>
      <c r="Z81" s="36"/>
      <c r="AA81" s="36"/>
      <c r="AB81" s="33" t="s">
        <v>66</v>
      </c>
      <c r="AC81" s="38">
        <v>43132</v>
      </c>
      <c r="AD81" s="31"/>
      <c r="AE81" s="31"/>
    </row>
    <row r="82" spans="1:31" x14ac:dyDescent="0.25">
      <c r="A82" s="31">
        <v>74</v>
      </c>
      <c r="B82" s="31" t="s">
        <v>41</v>
      </c>
      <c r="C82" s="32" t="s">
        <v>42</v>
      </c>
      <c r="D82" s="33">
        <v>1467841</v>
      </c>
      <c r="E82" s="34">
        <v>43158</v>
      </c>
      <c r="F82" s="34">
        <v>43164</v>
      </c>
      <c r="G82" s="35">
        <v>845208</v>
      </c>
      <c r="H82" s="36"/>
      <c r="I82" s="36"/>
      <c r="J82" s="36"/>
      <c r="K82" s="36"/>
      <c r="L82" s="36"/>
      <c r="M82" s="36"/>
      <c r="N82" s="36"/>
      <c r="O82" s="35">
        <v>845208</v>
      </c>
      <c r="P82" s="33">
        <v>1467841</v>
      </c>
      <c r="Q82" s="35">
        <v>845208</v>
      </c>
      <c r="R82" s="35"/>
      <c r="S82" s="35"/>
      <c r="T82" s="35"/>
      <c r="U82" s="35"/>
      <c r="V82" s="35"/>
      <c r="W82" s="35"/>
      <c r="X82" s="35"/>
      <c r="Y82" s="35">
        <v>845208</v>
      </c>
      <c r="Z82" s="36"/>
      <c r="AA82" s="36"/>
      <c r="AB82" s="33" t="s">
        <v>66</v>
      </c>
      <c r="AC82" s="38">
        <v>43132</v>
      </c>
      <c r="AD82" s="31"/>
      <c r="AE82" s="31"/>
    </row>
    <row r="83" spans="1:31" x14ac:dyDescent="0.25">
      <c r="A83" s="31">
        <v>75</v>
      </c>
      <c r="B83" s="31" t="s">
        <v>41</v>
      </c>
      <c r="C83" s="32" t="s">
        <v>42</v>
      </c>
      <c r="D83" s="33">
        <v>1473924</v>
      </c>
      <c r="E83" s="34">
        <v>43165</v>
      </c>
      <c r="F83" s="34">
        <v>43179</v>
      </c>
      <c r="G83" s="35">
        <v>110800</v>
      </c>
      <c r="H83" s="36"/>
      <c r="I83" s="36"/>
      <c r="J83" s="36"/>
      <c r="K83" s="36"/>
      <c r="L83" s="36"/>
      <c r="M83" s="36"/>
      <c r="N83" s="36"/>
      <c r="O83" s="35">
        <v>110800</v>
      </c>
      <c r="P83" s="33">
        <v>1473924</v>
      </c>
      <c r="Q83" s="35">
        <v>110800</v>
      </c>
      <c r="R83" s="35"/>
      <c r="S83" s="35"/>
      <c r="T83" s="35"/>
      <c r="U83" s="35"/>
      <c r="V83" s="35"/>
      <c r="W83" s="35"/>
      <c r="X83" s="35"/>
      <c r="Y83" s="35">
        <v>110800</v>
      </c>
      <c r="Z83" s="36"/>
      <c r="AA83" s="36"/>
      <c r="AB83" s="33" t="s">
        <v>65</v>
      </c>
      <c r="AC83" s="38">
        <v>43096</v>
      </c>
      <c r="AD83" s="31"/>
      <c r="AE83" s="31"/>
    </row>
    <row r="84" spans="1:31" x14ac:dyDescent="0.25">
      <c r="A84" s="31">
        <v>76</v>
      </c>
      <c r="B84" s="31" t="s">
        <v>41</v>
      </c>
      <c r="C84" s="32" t="s">
        <v>42</v>
      </c>
      <c r="D84" s="33">
        <v>1474083</v>
      </c>
      <c r="E84" s="34">
        <v>43165</v>
      </c>
      <c r="F84" s="34">
        <v>43173</v>
      </c>
      <c r="G84" s="35">
        <v>95200</v>
      </c>
      <c r="H84" s="36"/>
      <c r="I84" s="36"/>
      <c r="J84" s="36"/>
      <c r="K84" s="36"/>
      <c r="L84" s="36"/>
      <c r="M84" s="36"/>
      <c r="N84" s="36"/>
      <c r="O84" s="35">
        <v>95200</v>
      </c>
      <c r="P84" s="33">
        <v>1474083</v>
      </c>
      <c r="Q84" s="35">
        <v>95200</v>
      </c>
      <c r="R84" s="35"/>
      <c r="S84" s="35"/>
      <c r="T84" s="35"/>
      <c r="U84" s="35"/>
      <c r="V84" s="35"/>
      <c r="W84" s="35"/>
      <c r="X84" s="35"/>
      <c r="Y84" s="35">
        <v>95200</v>
      </c>
      <c r="Z84" s="36"/>
      <c r="AA84" s="36"/>
      <c r="AB84" s="33" t="s">
        <v>66</v>
      </c>
      <c r="AC84" s="38">
        <v>43132</v>
      </c>
      <c r="AD84" s="31"/>
      <c r="AE84" s="31"/>
    </row>
    <row r="85" spans="1:31" ht="30" x14ac:dyDescent="0.25">
      <c r="A85" s="31">
        <v>77</v>
      </c>
      <c r="B85" s="31" t="s">
        <v>41</v>
      </c>
      <c r="C85" s="32" t="s">
        <v>42</v>
      </c>
      <c r="D85" s="33">
        <v>1478848</v>
      </c>
      <c r="E85" s="34">
        <v>43170</v>
      </c>
      <c r="F85" s="34">
        <v>43174</v>
      </c>
      <c r="G85" s="35">
        <v>10237768</v>
      </c>
      <c r="H85" s="36"/>
      <c r="I85" s="36"/>
      <c r="J85" s="36"/>
      <c r="K85" s="36"/>
      <c r="L85" s="36"/>
      <c r="M85" s="36"/>
      <c r="N85" s="36"/>
      <c r="O85" s="35">
        <v>10237768</v>
      </c>
      <c r="P85" s="33">
        <v>1478848</v>
      </c>
      <c r="Q85" s="35">
        <v>10237768</v>
      </c>
      <c r="R85" s="35"/>
      <c r="S85" s="35"/>
      <c r="T85" s="35"/>
      <c r="U85" s="35"/>
      <c r="V85" s="35"/>
      <c r="W85" s="35"/>
      <c r="X85" s="35"/>
      <c r="Y85" s="35">
        <v>10237768</v>
      </c>
      <c r="Z85" s="36"/>
      <c r="AA85" s="36"/>
      <c r="AB85" s="39" t="s">
        <v>67</v>
      </c>
      <c r="AC85" s="40" t="s">
        <v>68</v>
      </c>
      <c r="AD85" s="31"/>
      <c r="AE85" s="31"/>
    </row>
    <row r="86" spans="1:31" x14ac:dyDescent="0.25">
      <c r="A86" s="31">
        <v>78</v>
      </c>
      <c r="B86" s="31" t="s">
        <v>41</v>
      </c>
      <c r="C86" s="32" t="s">
        <v>42</v>
      </c>
      <c r="D86" s="33">
        <v>1484245</v>
      </c>
      <c r="E86" s="34">
        <v>43175</v>
      </c>
      <c r="F86" s="34">
        <v>43192</v>
      </c>
      <c r="G86" s="35">
        <v>50046</v>
      </c>
      <c r="H86" s="36"/>
      <c r="I86" s="36"/>
      <c r="J86" s="36"/>
      <c r="K86" s="36"/>
      <c r="L86" s="36"/>
      <c r="M86" s="36"/>
      <c r="N86" s="36"/>
      <c r="O86" s="35">
        <v>50046</v>
      </c>
      <c r="P86" s="33">
        <v>1484245</v>
      </c>
      <c r="Q86" s="35">
        <v>50046</v>
      </c>
      <c r="R86" s="35"/>
      <c r="S86" s="35"/>
      <c r="T86" s="35"/>
      <c r="U86" s="35"/>
      <c r="V86" s="35"/>
      <c r="W86" s="35"/>
      <c r="X86" s="35"/>
      <c r="Y86" s="35">
        <v>50046</v>
      </c>
      <c r="Z86" s="36"/>
      <c r="AA86" s="36"/>
      <c r="AB86" s="33" t="s">
        <v>65</v>
      </c>
      <c r="AC86" s="38">
        <v>43096</v>
      </c>
      <c r="AD86" s="31"/>
      <c r="AE86" s="31"/>
    </row>
    <row r="87" spans="1:31" ht="30" x14ac:dyDescent="0.25">
      <c r="A87" s="31">
        <v>79</v>
      </c>
      <c r="B87" s="31" t="s">
        <v>41</v>
      </c>
      <c r="C87" s="32" t="s">
        <v>42</v>
      </c>
      <c r="D87" s="33">
        <v>1486207</v>
      </c>
      <c r="E87" s="34">
        <v>43179</v>
      </c>
      <c r="F87" s="34">
        <v>43195</v>
      </c>
      <c r="G87" s="35">
        <v>110800</v>
      </c>
      <c r="H87" s="36"/>
      <c r="I87" s="36"/>
      <c r="J87" s="36"/>
      <c r="K87" s="36"/>
      <c r="L87" s="36"/>
      <c r="M87" s="36"/>
      <c r="N87" s="36"/>
      <c r="O87" s="35">
        <v>110800</v>
      </c>
      <c r="P87" s="33">
        <v>1486207</v>
      </c>
      <c r="Q87" s="35">
        <v>110800</v>
      </c>
      <c r="R87" s="35"/>
      <c r="S87" s="35"/>
      <c r="T87" s="35"/>
      <c r="U87" s="35"/>
      <c r="V87" s="35"/>
      <c r="W87" s="35"/>
      <c r="X87" s="35"/>
      <c r="Y87" s="35">
        <v>110800</v>
      </c>
      <c r="Z87" s="36"/>
      <c r="AA87" s="36"/>
      <c r="AB87" s="39" t="s">
        <v>69</v>
      </c>
      <c r="AC87" s="40" t="s">
        <v>68</v>
      </c>
      <c r="AD87" s="31"/>
      <c r="AE87" s="31"/>
    </row>
    <row r="88" spans="1:31" x14ac:dyDescent="0.25">
      <c r="A88" s="31">
        <v>80</v>
      </c>
      <c r="B88" s="31" t="s">
        <v>41</v>
      </c>
      <c r="C88" s="32" t="s">
        <v>42</v>
      </c>
      <c r="D88" s="33">
        <v>1487558</v>
      </c>
      <c r="E88" s="34">
        <v>43180</v>
      </c>
      <c r="F88" s="34">
        <v>43195</v>
      </c>
      <c r="G88" s="35">
        <v>3700000</v>
      </c>
      <c r="H88" s="36"/>
      <c r="I88" s="36"/>
      <c r="J88" s="36"/>
      <c r="K88" s="36"/>
      <c r="L88" s="36"/>
      <c r="M88" s="36"/>
      <c r="N88" s="36"/>
      <c r="O88" s="35">
        <v>3700000</v>
      </c>
      <c r="P88" s="33">
        <v>1487558</v>
      </c>
      <c r="Q88" s="35">
        <v>3700000</v>
      </c>
      <c r="R88" s="35"/>
      <c r="S88" s="35"/>
      <c r="T88" s="35"/>
      <c r="U88" s="35"/>
      <c r="V88" s="35"/>
      <c r="W88" s="35"/>
      <c r="X88" s="35"/>
      <c r="Y88" s="35">
        <v>3700000</v>
      </c>
      <c r="Z88" s="36"/>
      <c r="AA88" s="36"/>
      <c r="AB88" s="33" t="s">
        <v>64</v>
      </c>
      <c r="AC88" s="38">
        <v>43173</v>
      </c>
      <c r="AD88" s="31"/>
      <c r="AE88" s="31"/>
    </row>
    <row r="89" spans="1:31" x14ac:dyDescent="0.25">
      <c r="A89" s="31">
        <v>81</v>
      </c>
      <c r="B89" s="31" t="s">
        <v>41</v>
      </c>
      <c r="C89" s="32" t="s">
        <v>42</v>
      </c>
      <c r="D89" s="33">
        <v>1489020</v>
      </c>
      <c r="E89" s="34">
        <v>43181</v>
      </c>
      <c r="F89" s="34">
        <v>43195</v>
      </c>
      <c r="G89" s="35">
        <v>95200</v>
      </c>
      <c r="H89" s="36"/>
      <c r="I89" s="36"/>
      <c r="J89" s="36"/>
      <c r="K89" s="36"/>
      <c r="L89" s="36"/>
      <c r="M89" s="36"/>
      <c r="N89" s="36"/>
      <c r="O89" s="35">
        <v>95200</v>
      </c>
      <c r="P89" s="33">
        <v>1489020</v>
      </c>
      <c r="Q89" s="35">
        <v>95200</v>
      </c>
      <c r="R89" s="35"/>
      <c r="S89" s="35"/>
      <c r="T89" s="35"/>
      <c r="U89" s="35"/>
      <c r="V89" s="35"/>
      <c r="W89" s="35"/>
      <c r="X89" s="35"/>
      <c r="Y89" s="35">
        <v>95200</v>
      </c>
      <c r="Z89" s="36"/>
      <c r="AA89" s="36"/>
      <c r="AB89" s="33" t="s">
        <v>64</v>
      </c>
      <c r="AC89" s="38">
        <v>43173</v>
      </c>
      <c r="AD89" s="31"/>
      <c r="AE89" s="31"/>
    </row>
    <row r="90" spans="1:31" x14ac:dyDescent="0.25">
      <c r="A90" s="31">
        <v>82</v>
      </c>
      <c r="B90" s="31" t="s">
        <v>41</v>
      </c>
      <c r="C90" s="32" t="s">
        <v>42</v>
      </c>
      <c r="D90" s="33">
        <v>1489651</v>
      </c>
      <c r="E90" s="34">
        <v>43182</v>
      </c>
      <c r="F90" s="34">
        <v>43195</v>
      </c>
      <c r="G90" s="35">
        <v>95200</v>
      </c>
      <c r="H90" s="36"/>
      <c r="I90" s="36"/>
      <c r="J90" s="36"/>
      <c r="K90" s="36"/>
      <c r="L90" s="36"/>
      <c r="M90" s="36"/>
      <c r="N90" s="36"/>
      <c r="O90" s="35">
        <v>95200</v>
      </c>
      <c r="P90" s="33">
        <v>1489651</v>
      </c>
      <c r="Q90" s="35">
        <v>95200</v>
      </c>
      <c r="R90" s="35"/>
      <c r="S90" s="35"/>
      <c r="T90" s="35"/>
      <c r="U90" s="35"/>
      <c r="V90" s="35"/>
      <c r="W90" s="35"/>
      <c r="X90" s="35"/>
      <c r="Y90" s="35">
        <v>95200</v>
      </c>
      <c r="Z90" s="36"/>
      <c r="AA90" s="36"/>
      <c r="AB90" s="33" t="s">
        <v>64</v>
      </c>
      <c r="AC90" s="38">
        <v>43173</v>
      </c>
      <c r="AD90" s="31"/>
      <c r="AE90" s="31"/>
    </row>
    <row r="91" spans="1:31" ht="30" x14ac:dyDescent="0.25">
      <c r="A91" s="31">
        <v>83</v>
      </c>
      <c r="B91" s="31" t="s">
        <v>41</v>
      </c>
      <c r="C91" s="32" t="s">
        <v>42</v>
      </c>
      <c r="D91" s="33">
        <v>1491524</v>
      </c>
      <c r="E91" s="34">
        <v>43185</v>
      </c>
      <c r="F91" s="34">
        <v>43196</v>
      </c>
      <c r="G91" s="35">
        <v>95200</v>
      </c>
      <c r="H91" s="36"/>
      <c r="I91" s="36"/>
      <c r="J91" s="36"/>
      <c r="K91" s="36"/>
      <c r="L91" s="36"/>
      <c r="M91" s="36"/>
      <c r="N91" s="36"/>
      <c r="O91" s="35">
        <v>95200</v>
      </c>
      <c r="P91" s="33">
        <v>1491524</v>
      </c>
      <c r="Q91" s="35">
        <v>95200</v>
      </c>
      <c r="R91" s="35"/>
      <c r="S91" s="35"/>
      <c r="T91" s="35"/>
      <c r="U91" s="35"/>
      <c r="V91" s="35"/>
      <c r="W91" s="35"/>
      <c r="X91" s="35"/>
      <c r="Y91" s="35">
        <v>95200</v>
      </c>
      <c r="Z91" s="36"/>
      <c r="AA91" s="36"/>
      <c r="AB91" s="39" t="s">
        <v>69</v>
      </c>
      <c r="AC91" s="40" t="s">
        <v>68</v>
      </c>
      <c r="AD91" s="31"/>
      <c r="AE91" s="31"/>
    </row>
    <row r="92" spans="1:31" x14ac:dyDescent="0.25">
      <c r="A92" s="31">
        <v>84</v>
      </c>
      <c r="B92" s="31" t="s">
        <v>41</v>
      </c>
      <c r="C92" s="32" t="s">
        <v>42</v>
      </c>
      <c r="D92" s="33">
        <v>1493352</v>
      </c>
      <c r="E92" s="34">
        <v>43186</v>
      </c>
      <c r="F92" s="34">
        <v>43195</v>
      </c>
      <c r="G92" s="35">
        <v>207500</v>
      </c>
      <c r="H92" s="36"/>
      <c r="I92" s="36"/>
      <c r="J92" s="36"/>
      <c r="K92" s="36"/>
      <c r="L92" s="36"/>
      <c r="M92" s="36"/>
      <c r="N92" s="36"/>
      <c r="O92" s="35">
        <v>207500</v>
      </c>
      <c r="P92" s="33">
        <v>1493352</v>
      </c>
      <c r="Q92" s="35">
        <v>207500</v>
      </c>
      <c r="R92" s="35"/>
      <c r="S92" s="35"/>
      <c r="T92" s="35"/>
      <c r="U92" s="35"/>
      <c r="V92" s="35"/>
      <c r="W92" s="35"/>
      <c r="X92" s="35"/>
      <c r="Y92" s="35">
        <v>207500</v>
      </c>
      <c r="Z92" s="36"/>
      <c r="AA92" s="36"/>
      <c r="AB92" s="33" t="s">
        <v>64</v>
      </c>
      <c r="AC92" s="38">
        <v>43173</v>
      </c>
      <c r="AD92" s="31"/>
      <c r="AE92" s="31"/>
    </row>
    <row r="93" spans="1:31" x14ac:dyDescent="0.25">
      <c r="A93" s="31">
        <v>85</v>
      </c>
      <c r="B93" s="31" t="s">
        <v>41</v>
      </c>
      <c r="C93" s="32" t="s">
        <v>42</v>
      </c>
      <c r="D93" s="33">
        <v>1497932</v>
      </c>
      <c r="E93" s="34">
        <v>43193</v>
      </c>
      <c r="F93" s="34">
        <v>43201</v>
      </c>
      <c r="G93" s="35">
        <v>83400</v>
      </c>
      <c r="H93" s="36"/>
      <c r="I93" s="36"/>
      <c r="J93" s="36"/>
      <c r="K93" s="36"/>
      <c r="L93" s="36"/>
      <c r="M93" s="36"/>
      <c r="N93" s="36"/>
      <c r="O93" s="35">
        <v>83400</v>
      </c>
      <c r="P93" s="33">
        <v>1497932</v>
      </c>
      <c r="Q93" s="35">
        <v>83400</v>
      </c>
      <c r="R93" s="35"/>
      <c r="S93" s="35"/>
      <c r="T93" s="35"/>
      <c r="U93" s="35"/>
      <c r="V93" s="35"/>
      <c r="W93" s="35"/>
      <c r="X93" s="35"/>
      <c r="Y93" s="35">
        <v>83400</v>
      </c>
      <c r="Z93" s="36"/>
      <c r="AA93" s="36"/>
      <c r="AB93" s="33" t="s">
        <v>64</v>
      </c>
      <c r="AC93" s="38">
        <v>43173</v>
      </c>
      <c r="AD93" s="31"/>
      <c r="AE93" s="31"/>
    </row>
    <row r="94" spans="1:31" x14ac:dyDescent="0.25">
      <c r="A94" s="31">
        <v>86</v>
      </c>
      <c r="B94" s="31" t="s">
        <v>41</v>
      </c>
      <c r="C94" s="32" t="s">
        <v>42</v>
      </c>
      <c r="D94" s="33">
        <v>1498233</v>
      </c>
      <c r="E94" s="34">
        <v>43194</v>
      </c>
      <c r="F94" s="34">
        <v>43202</v>
      </c>
      <c r="G94" s="35">
        <v>108800</v>
      </c>
      <c r="H94" s="36"/>
      <c r="I94" s="36"/>
      <c r="J94" s="36"/>
      <c r="K94" s="36"/>
      <c r="L94" s="36"/>
      <c r="M94" s="36"/>
      <c r="N94" s="36"/>
      <c r="O94" s="35">
        <v>108800</v>
      </c>
      <c r="P94" s="33">
        <v>1498233</v>
      </c>
      <c r="Q94" s="35">
        <v>108800</v>
      </c>
      <c r="R94" s="35"/>
      <c r="S94" s="35"/>
      <c r="T94" s="35"/>
      <c r="U94" s="35"/>
      <c r="V94" s="35"/>
      <c r="W94" s="35"/>
      <c r="X94" s="35"/>
      <c r="Y94" s="35">
        <v>108800</v>
      </c>
      <c r="Z94" s="36"/>
      <c r="AA94" s="36"/>
      <c r="AB94" s="33" t="s">
        <v>70</v>
      </c>
      <c r="AC94" s="38">
        <v>43199</v>
      </c>
      <c r="AD94" s="31"/>
      <c r="AE94" s="31"/>
    </row>
    <row r="95" spans="1:31" x14ac:dyDescent="0.25">
      <c r="A95" s="31">
        <v>87</v>
      </c>
      <c r="B95" s="31" t="s">
        <v>41</v>
      </c>
      <c r="C95" s="32" t="s">
        <v>42</v>
      </c>
      <c r="D95" s="33">
        <v>1499396</v>
      </c>
      <c r="E95" s="34">
        <v>43195</v>
      </c>
      <c r="F95" s="34">
        <v>43202</v>
      </c>
      <c r="G95" s="35">
        <v>95200</v>
      </c>
      <c r="H95" s="36"/>
      <c r="I95" s="36"/>
      <c r="J95" s="36"/>
      <c r="K95" s="36"/>
      <c r="L95" s="36"/>
      <c r="M95" s="36"/>
      <c r="N95" s="36"/>
      <c r="O95" s="35">
        <v>95200</v>
      </c>
      <c r="P95" s="33">
        <v>1499396</v>
      </c>
      <c r="Q95" s="35">
        <v>95200</v>
      </c>
      <c r="R95" s="35"/>
      <c r="S95" s="35"/>
      <c r="T95" s="35"/>
      <c r="U95" s="35"/>
      <c r="V95" s="35"/>
      <c r="W95" s="35"/>
      <c r="X95" s="35"/>
      <c r="Y95" s="35">
        <v>95200</v>
      </c>
      <c r="Z95" s="36"/>
      <c r="AA95" s="36"/>
      <c r="AB95" s="33" t="s">
        <v>70</v>
      </c>
      <c r="AC95" s="38">
        <v>43199</v>
      </c>
      <c r="AD95" s="31"/>
      <c r="AE95" s="31"/>
    </row>
    <row r="96" spans="1:31" x14ac:dyDescent="0.25">
      <c r="A96" s="31">
        <v>88</v>
      </c>
      <c r="B96" s="31" t="s">
        <v>41</v>
      </c>
      <c r="C96" s="32" t="s">
        <v>42</v>
      </c>
      <c r="D96" s="33">
        <v>1502510</v>
      </c>
      <c r="E96" s="34">
        <v>43199</v>
      </c>
      <c r="F96" s="34">
        <v>43207</v>
      </c>
      <c r="G96" s="35">
        <v>9443795</v>
      </c>
      <c r="H96" s="36"/>
      <c r="I96" s="36"/>
      <c r="J96" s="36"/>
      <c r="K96" s="36"/>
      <c r="L96" s="36"/>
      <c r="M96" s="36"/>
      <c r="N96" s="36"/>
      <c r="O96" s="35">
        <v>251303</v>
      </c>
      <c r="P96" s="33">
        <v>1502510</v>
      </c>
      <c r="Q96" s="35">
        <v>9443795</v>
      </c>
      <c r="R96" s="35"/>
      <c r="S96" s="35"/>
      <c r="T96" s="35"/>
      <c r="U96" s="35"/>
      <c r="V96" s="35"/>
      <c r="W96" s="35">
        <v>251303</v>
      </c>
      <c r="X96" s="35"/>
      <c r="Y96" s="35"/>
      <c r="Z96" s="36"/>
      <c r="AA96" s="36"/>
      <c r="AB96" s="31"/>
      <c r="AC96" s="37"/>
      <c r="AD96" s="31"/>
      <c r="AE96" s="31"/>
    </row>
    <row r="97" spans="1:31" x14ac:dyDescent="0.25">
      <c r="A97" s="31">
        <v>89</v>
      </c>
      <c r="B97" s="31" t="s">
        <v>41</v>
      </c>
      <c r="C97" s="32" t="s">
        <v>42</v>
      </c>
      <c r="D97" s="33">
        <v>1508537</v>
      </c>
      <c r="E97" s="34">
        <v>43205</v>
      </c>
      <c r="F97" s="34">
        <v>43210</v>
      </c>
      <c r="G97" s="35">
        <v>815600</v>
      </c>
      <c r="H97" s="36"/>
      <c r="I97" s="36"/>
      <c r="J97" s="36"/>
      <c r="K97" s="36"/>
      <c r="L97" s="36"/>
      <c r="M97" s="36"/>
      <c r="N97" s="36"/>
      <c r="O97" s="35">
        <v>815600</v>
      </c>
      <c r="P97" s="33">
        <v>1508537</v>
      </c>
      <c r="Q97" s="35">
        <v>815600</v>
      </c>
      <c r="R97" s="35"/>
      <c r="S97" s="35"/>
      <c r="T97" s="35"/>
      <c r="U97" s="35"/>
      <c r="V97" s="35"/>
      <c r="W97" s="35"/>
      <c r="X97" s="35"/>
      <c r="Y97" s="35">
        <v>815600</v>
      </c>
      <c r="Z97" s="36"/>
      <c r="AA97" s="36"/>
      <c r="AB97" s="33" t="s">
        <v>70</v>
      </c>
      <c r="AC97" s="38">
        <v>43199</v>
      </c>
      <c r="AD97" s="31"/>
      <c r="AE97" s="31"/>
    </row>
    <row r="98" spans="1:31" x14ac:dyDescent="0.25">
      <c r="A98" s="31">
        <v>90</v>
      </c>
      <c r="B98" s="31" t="s">
        <v>41</v>
      </c>
      <c r="C98" s="32" t="s">
        <v>42</v>
      </c>
      <c r="D98" s="33">
        <v>1508878</v>
      </c>
      <c r="E98" s="34">
        <v>43206</v>
      </c>
      <c r="F98" s="34">
        <v>43210</v>
      </c>
      <c r="G98" s="35">
        <v>211730</v>
      </c>
      <c r="H98" s="36"/>
      <c r="I98" s="36"/>
      <c r="J98" s="36"/>
      <c r="K98" s="36"/>
      <c r="L98" s="36"/>
      <c r="M98" s="36"/>
      <c r="N98" s="36"/>
      <c r="O98" s="35">
        <v>211730</v>
      </c>
      <c r="P98" s="33">
        <v>1508878</v>
      </c>
      <c r="Q98" s="35">
        <v>211730</v>
      </c>
      <c r="R98" s="35"/>
      <c r="S98" s="35"/>
      <c r="T98" s="35"/>
      <c r="U98" s="35"/>
      <c r="V98" s="35"/>
      <c r="W98" s="35"/>
      <c r="X98" s="35"/>
      <c r="Y98" s="35">
        <v>211730</v>
      </c>
      <c r="Z98" s="36"/>
      <c r="AA98" s="36"/>
      <c r="AB98" s="33" t="s">
        <v>65</v>
      </c>
      <c r="AC98" s="38">
        <v>43096</v>
      </c>
      <c r="AD98" s="31"/>
      <c r="AE98" s="31"/>
    </row>
    <row r="99" spans="1:31" x14ac:dyDescent="0.25">
      <c r="A99" s="31">
        <v>91</v>
      </c>
      <c r="B99" s="31" t="s">
        <v>41</v>
      </c>
      <c r="C99" s="32" t="s">
        <v>42</v>
      </c>
      <c r="D99" s="33">
        <v>1510254</v>
      </c>
      <c r="E99" s="34">
        <v>43207</v>
      </c>
      <c r="F99" s="34">
        <v>43222</v>
      </c>
      <c r="G99" s="35">
        <v>453600</v>
      </c>
      <c r="H99" s="36"/>
      <c r="I99" s="36"/>
      <c r="J99" s="36"/>
      <c r="K99" s="36"/>
      <c r="L99" s="36"/>
      <c r="M99" s="36"/>
      <c r="N99" s="36"/>
      <c r="O99" s="35">
        <v>453600</v>
      </c>
      <c r="P99" s="33">
        <v>1510254</v>
      </c>
      <c r="Q99" s="35">
        <v>453600</v>
      </c>
      <c r="R99" s="35"/>
      <c r="S99" s="35"/>
      <c r="T99" s="35"/>
      <c r="U99" s="35"/>
      <c r="V99" s="35"/>
      <c r="W99" s="35"/>
      <c r="X99" s="35"/>
      <c r="Y99" s="35">
        <v>453600</v>
      </c>
      <c r="Z99" s="36"/>
      <c r="AA99" s="36"/>
      <c r="AB99" s="33" t="s">
        <v>70</v>
      </c>
      <c r="AC99" s="38">
        <v>43199</v>
      </c>
      <c r="AD99" s="31"/>
      <c r="AE99" s="31"/>
    </row>
    <row r="100" spans="1:31" x14ac:dyDescent="0.25">
      <c r="A100" s="31">
        <v>92</v>
      </c>
      <c r="B100" s="31" t="s">
        <v>41</v>
      </c>
      <c r="C100" s="32" t="s">
        <v>42</v>
      </c>
      <c r="D100" s="33">
        <v>1510388</v>
      </c>
      <c r="E100" s="34">
        <v>43207</v>
      </c>
      <c r="F100" s="34">
        <v>43210</v>
      </c>
      <c r="G100" s="35">
        <v>537000</v>
      </c>
      <c r="H100" s="36"/>
      <c r="I100" s="36"/>
      <c r="J100" s="36"/>
      <c r="K100" s="36"/>
      <c r="L100" s="36"/>
      <c r="M100" s="36"/>
      <c r="N100" s="36"/>
      <c r="O100" s="35">
        <v>537000</v>
      </c>
      <c r="P100" s="33">
        <v>1510388</v>
      </c>
      <c r="Q100" s="35">
        <v>537000</v>
      </c>
      <c r="R100" s="35"/>
      <c r="S100" s="35"/>
      <c r="T100" s="35"/>
      <c r="U100" s="35"/>
      <c r="V100" s="35"/>
      <c r="W100" s="35"/>
      <c r="X100" s="35"/>
      <c r="Y100" s="35">
        <v>537000</v>
      </c>
      <c r="Z100" s="36"/>
      <c r="AA100" s="36"/>
      <c r="AB100" s="33" t="s">
        <v>70</v>
      </c>
      <c r="AC100" s="38">
        <v>43199</v>
      </c>
      <c r="AD100" s="31"/>
      <c r="AE100" s="31"/>
    </row>
    <row r="101" spans="1:31" x14ac:dyDescent="0.25">
      <c r="A101" s="31">
        <v>93</v>
      </c>
      <c r="B101" s="31" t="s">
        <v>41</v>
      </c>
      <c r="C101" s="32" t="s">
        <v>42</v>
      </c>
      <c r="D101" s="33">
        <v>1515060</v>
      </c>
      <c r="E101" s="34">
        <v>43212</v>
      </c>
      <c r="F101" s="34">
        <v>43222</v>
      </c>
      <c r="G101" s="35">
        <v>1242268</v>
      </c>
      <c r="H101" s="36"/>
      <c r="I101" s="36"/>
      <c r="J101" s="36"/>
      <c r="K101" s="36"/>
      <c r="L101" s="36"/>
      <c r="M101" s="36"/>
      <c r="N101" s="36"/>
      <c r="O101" s="35">
        <v>1242268</v>
      </c>
      <c r="P101" s="33">
        <v>1515060</v>
      </c>
      <c r="Q101" s="35">
        <v>1242268</v>
      </c>
      <c r="R101" s="35"/>
      <c r="S101" s="35"/>
      <c r="T101" s="35"/>
      <c r="U101" s="35"/>
      <c r="V101" s="35"/>
      <c r="W101" s="35"/>
      <c r="X101" s="35"/>
      <c r="Y101" s="35">
        <v>1242268</v>
      </c>
      <c r="Z101" s="36"/>
      <c r="AA101" s="36"/>
      <c r="AB101" s="33" t="s">
        <v>70</v>
      </c>
      <c r="AC101" s="38">
        <v>43199</v>
      </c>
      <c r="AD101" s="31"/>
      <c r="AE101" s="31"/>
    </row>
    <row r="102" spans="1:31" x14ac:dyDescent="0.25">
      <c r="A102" s="31">
        <v>94</v>
      </c>
      <c r="B102" s="31" t="s">
        <v>41</v>
      </c>
      <c r="C102" s="32" t="s">
        <v>42</v>
      </c>
      <c r="D102" s="33">
        <v>1516949</v>
      </c>
      <c r="E102" s="34">
        <v>43214</v>
      </c>
      <c r="F102" s="34">
        <v>43222</v>
      </c>
      <c r="G102" s="35">
        <v>95200</v>
      </c>
      <c r="H102" s="36"/>
      <c r="I102" s="36"/>
      <c r="J102" s="36"/>
      <c r="K102" s="36"/>
      <c r="L102" s="36"/>
      <c r="M102" s="36"/>
      <c r="N102" s="36"/>
      <c r="O102" s="35">
        <v>95200</v>
      </c>
      <c r="P102" s="33">
        <v>1516949</v>
      </c>
      <c r="Q102" s="35">
        <v>95200</v>
      </c>
      <c r="R102" s="35"/>
      <c r="S102" s="35"/>
      <c r="T102" s="35"/>
      <c r="U102" s="35"/>
      <c r="V102" s="35"/>
      <c r="W102" s="35"/>
      <c r="X102" s="35"/>
      <c r="Y102" s="35">
        <v>95200</v>
      </c>
      <c r="Z102" s="36"/>
      <c r="AA102" s="36"/>
      <c r="AB102" s="33" t="s">
        <v>70</v>
      </c>
      <c r="AC102" s="38">
        <v>43199</v>
      </c>
      <c r="AD102" s="31"/>
      <c r="AE102" s="31"/>
    </row>
    <row r="103" spans="1:31" x14ac:dyDescent="0.25">
      <c r="A103" s="31">
        <v>95</v>
      </c>
      <c r="B103" s="31" t="s">
        <v>41</v>
      </c>
      <c r="C103" s="32" t="s">
        <v>42</v>
      </c>
      <c r="D103" s="33">
        <v>1517676</v>
      </c>
      <c r="E103" s="34">
        <v>43215</v>
      </c>
      <c r="F103" s="34">
        <v>43227</v>
      </c>
      <c r="G103" s="35">
        <v>95200</v>
      </c>
      <c r="H103" s="36"/>
      <c r="I103" s="36"/>
      <c r="J103" s="36"/>
      <c r="K103" s="36"/>
      <c r="L103" s="36"/>
      <c r="M103" s="36"/>
      <c r="N103" s="36"/>
      <c r="O103" s="35">
        <v>95200</v>
      </c>
      <c r="P103" s="33">
        <v>1517676</v>
      </c>
      <c r="Q103" s="35">
        <v>95200</v>
      </c>
      <c r="R103" s="35"/>
      <c r="S103" s="35"/>
      <c r="T103" s="35"/>
      <c r="U103" s="35"/>
      <c r="V103" s="35"/>
      <c r="W103" s="35"/>
      <c r="X103" s="35"/>
      <c r="Y103" s="35">
        <v>95200</v>
      </c>
      <c r="Z103" s="36"/>
      <c r="AA103" s="36"/>
      <c r="AB103" s="33" t="s">
        <v>70</v>
      </c>
      <c r="AC103" s="38">
        <v>43199</v>
      </c>
      <c r="AD103" s="31"/>
      <c r="AE103" s="31"/>
    </row>
    <row r="104" spans="1:31" x14ac:dyDescent="0.25">
      <c r="A104" s="31">
        <v>96</v>
      </c>
      <c r="B104" s="31" t="s">
        <v>41</v>
      </c>
      <c r="C104" s="32" t="s">
        <v>42</v>
      </c>
      <c r="D104" s="33">
        <v>1542101</v>
      </c>
      <c r="E104" s="34">
        <v>43243</v>
      </c>
      <c r="F104" s="34">
        <v>43367</v>
      </c>
      <c r="G104" s="35">
        <v>251000</v>
      </c>
      <c r="H104" s="36"/>
      <c r="I104" s="36"/>
      <c r="J104" s="36"/>
      <c r="K104" s="36"/>
      <c r="L104" s="36"/>
      <c r="M104" s="36"/>
      <c r="N104" s="36"/>
      <c r="O104" s="35">
        <v>251000</v>
      </c>
      <c r="P104" s="33">
        <v>1542101</v>
      </c>
      <c r="Q104" s="35">
        <v>251000</v>
      </c>
      <c r="R104" s="35"/>
      <c r="S104" s="35"/>
      <c r="T104" s="35"/>
      <c r="U104" s="35"/>
      <c r="V104" s="35"/>
      <c r="W104" s="35"/>
      <c r="X104" s="35"/>
      <c r="Y104" s="35">
        <v>251000</v>
      </c>
      <c r="Z104" s="36"/>
      <c r="AA104" s="36"/>
      <c r="AB104" s="33" t="s">
        <v>71</v>
      </c>
      <c r="AC104" s="38">
        <v>43237</v>
      </c>
      <c r="AD104" s="31"/>
      <c r="AE104" s="31"/>
    </row>
    <row r="105" spans="1:31" x14ac:dyDescent="0.25">
      <c r="A105" s="31">
        <v>97</v>
      </c>
      <c r="B105" s="31" t="s">
        <v>41</v>
      </c>
      <c r="C105" s="32" t="s">
        <v>42</v>
      </c>
      <c r="D105" s="33">
        <v>1543216</v>
      </c>
      <c r="E105" s="34">
        <v>43244</v>
      </c>
      <c r="F105" s="34">
        <v>43367</v>
      </c>
      <c r="G105" s="35">
        <v>95200</v>
      </c>
      <c r="H105" s="36"/>
      <c r="I105" s="36"/>
      <c r="J105" s="36"/>
      <c r="K105" s="36"/>
      <c r="L105" s="36"/>
      <c r="M105" s="36"/>
      <c r="N105" s="36"/>
      <c r="O105" s="35">
        <v>95200</v>
      </c>
      <c r="P105" s="33">
        <v>1543216</v>
      </c>
      <c r="Q105" s="35">
        <v>95200</v>
      </c>
      <c r="R105" s="35"/>
      <c r="S105" s="35"/>
      <c r="T105" s="35"/>
      <c r="U105" s="35"/>
      <c r="V105" s="35"/>
      <c r="W105" s="35"/>
      <c r="X105" s="35"/>
      <c r="Y105" s="35">
        <v>95200</v>
      </c>
      <c r="Z105" s="36"/>
      <c r="AA105" s="36"/>
      <c r="AB105" s="33" t="s">
        <v>71</v>
      </c>
      <c r="AC105" s="38">
        <v>43237</v>
      </c>
      <c r="AD105" s="31"/>
      <c r="AE105" s="31"/>
    </row>
    <row r="106" spans="1:31" x14ac:dyDescent="0.25">
      <c r="A106" s="31">
        <v>98</v>
      </c>
      <c r="B106" s="31" t="s">
        <v>41</v>
      </c>
      <c r="C106" s="32" t="s">
        <v>42</v>
      </c>
      <c r="D106" s="33">
        <v>1544537</v>
      </c>
      <c r="E106" s="34">
        <v>43245</v>
      </c>
      <c r="F106" s="34">
        <v>43367</v>
      </c>
      <c r="G106" s="35">
        <v>12500</v>
      </c>
      <c r="H106" s="36"/>
      <c r="I106" s="36"/>
      <c r="J106" s="36"/>
      <c r="K106" s="36"/>
      <c r="L106" s="36"/>
      <c r="M106" s="36"/>
      <c r="N106" s="36"/>
      <c r="O106" s="35">
        <v>3054</v>
      </c>
      <c r="P106" s="33">
        <v>1544537</v>
      </c>
      <c r="Q106" s="35">
        <v>12500</v>
      </c>
      <c r="R106" s="35"/>
      <c r="S106" s="35"/>
      <c r="T106" s="35"/>
      <c r="U106" s="35"/>
      <c r="V106" s="35"/>
      <c r="W106" s="35"/>
      <c r="X106" s="35"/>
      <c r="Y106" s="35">
        <v>3054</v>
      </c>
      <c r="Z106" s="36"/>
      <c r="AA106" s="36"/>
      <c r="AB106" s="33" t="s">
        <v>70</v>
      </c>
      <c r="AC106" s="38">
        <v>43199</v>
      </c>
      <c r="AD106" s="31"/>
      <c r="AE106" s="31"/>
    </row>
    <row r="107" spans="1:31" x14ac:dyDescent="0.25">
      <c r="A107" s="31">
        <v>99</v>
      </c>
      <c r="B107" s="31" t="s">
        <v>41</v>
      </c>
      <c r="C107" s="32" t="s">
        <v>42</v>
      </c>
      <c r="D107" s="33">
        <v>1544591</v>
      </c>
      <c r="E107" s="34">
        <v>43245</v>
      </c>
      <c r="F107" s="34">
        <v>43367</v>
      </c>
      <c r="G107" s="35">
        <v>62500</v>
      </c>
      <c r="H107" s="36"/>
      <c r="I107" s="36"/>
      <c r="J107" s="36"/>
      <c r="K107" s="36"/>
      <c r="L107" s="36"/>
      <c r="M107" s="36"/>
      <c r="N107" s="36"/>
      <c r="O107" s="35">
        <v>62500</v>
      </c>
      <c r="P107" s="33">
        <v>1544591</v>
      </c>
      <c r="Q107" s="35">
        <v>62500</v>
      </c>
      <c r="R107" s="35"/>
      <c r="S107" s="35"/>
      <c r="T107" s="35"/>
      <c r="U107" s="35"/>
      <c r="V107" s="35"/>
      <c r="W107" s="35"/>
      <c r="X107" s="35"/>
      <c r="Y107" s="35">
        <v>62500</v>
      </c>
      <c r="Z107" s="36"/>
      <c r="AA107" s="36"/>
      <c r="AB107" s="33" t="s">
        <v>70</v>
      </c>
      <c r="AC107" s="38">
        <v>43199</v>
      </c>
      <c r="AD107" s="31"/>
      <c r="AE107" s="31"/>
    </row>
    <row r="108" spans="1:31" x14ac:dyDescent="0.25">
      <c r="A108" s="31">
        <v>100</v>
      </c>
      <c r="B108" s="31" t="s">
        <v>41</v>
      </c>
      <c r="C108" s="32" t="s">
        <v>42</v>
      </c>
      <c r="D108" s="33">
        <v>1545378</v>
      </c>
      <c r="E108" s="34">
        <v>43245</v>
      </c>
      <c r="F108" s="34">
        <v>43367</v>
      </c>
      <c r="G108" s="35">
        <v>706953</v>
      </c>
      <c r="H108" s="36"/>
      <c r="I108" s="36"/>
      <c r="J108" s="36"/>
      <c r="K108" s="36"/>
      <c r="L108" s="36"/>
      <c r="M108" s="36"/>
      <c r="N108" s="36"/>
      <c r="O108" s="35">
        <v>706953</v>
      </c>
      <c r="P108" s="33">
        <v>1545378</v>
      </c>
      <c r="Q108" s="35">
        <v>706953</v>
      </c>
      <c r="R108" s="35"/>
      <c r="S108" s="35"/>
      <c r="T108" s="35"/>
      <c r="U108" s="35"/>
      <c r="V108" s="35"/>
      <c r="W108" s="35"/>
      <c r="X108" s="35"/>
      <c r="Y108" s="35">
        <v>706953</v>
      </c>
      <c r="Z108" s="36"/>
      <c r="AA108" s="36"/>
      <c r="AB108" s="33" t="s">
        <v>70</v>
      </c>
      <c r="AC108" s="38">
        <v>43199</v>
      </c>
      <c r="AD108" s="31"/>
      <c r="AE108" s="31"/>
    </row>
    <row r="109" spans="1:31" x14ac:dyDescent="0.25">
      <c r="A109" s="31">
        <v>101</v>
      </c>
      <c r="B109" s="31" t="s">
        <v>41</v>
      </c>
      <c r="C109" s="32" t="s">
        <v>42</v>
      </c>
      <c r="D109" s="33">
        <v>1550119</v>
      </c>
      <c r="E109" s="34">
        <v>43251</v>
      </c>
      <c r="F109" s="34">
        <v>43367</v>
      </c>
      <c r="G109" s="35">
        <v>95200</v>
      </c>
      <c r="H109" s="36"/>
      <c r="I109" s="36"/>
      <c r="J109" s="36"/>
      <c r="K109" s="36"/>
      <c r="L109" s="36"/>
      <c r="M109" s="36"/>
      <c r="N109" s="36"/>
      <c r="O109" s="35">
        <v>95200</v>
      </c>
      <c r="P109" s="33">
        <v>1550119</v>
      </c>
      <c r="Q109" s="35">
        <v>95200</v>
      </c>
      <c r="R109" s="35"/>
      <c r="S109" s="35"/>
      <c r="T109" s="35"/>
      <c r="U109" s="35"/>
      <c r="V109" s="35"/>
      <c r="W109" s="35"/>
      <c r="X109" s="35"/>
      <c r="Y109" s="35">
        <v>95200</v>
      </c>
      <c r="Z109" s="36"/>
      <c r="AA109" s="36"/>
      <c r="AB109" s="33" t="s">
        <v>70</v>
      </c>
      <c r="AC109" s="38">
        <v>43199</v>
      </c>
      <c r="AD109" s="31"/>
      <c r="AE109" s="31"/>
    </row>
    <row r="110" spans="1:31" x14ac:dyDescent="0.25">
      <c r="A110" s="31">
        <v>102</v>
      </c>
      <c r="B110" s="31" t="s">
        <v>41</v>
      </c>
      <c r="C110" s="32" t="s">
        <v>42</v>
      </c>
      <c r="D110" s="33">
        <v>1554527</v>
      </c>
      <c r="E110" s="34">
        <v>43257</v>
      </c>
      <c r="F110" s="34">
        <v>43367</v>
      </c>
      <c r="G110" s="35">
        <v>83400</v>
      </c>
      <c r="H110" s="36"/>
      <c r="I110" s="36"/>
      <c r="J110" s="36"/>
      <c r="K110" s="36"/>
      <c r="L110" s="36"/>
      <c r="M110" s="36"/>
      <c r="N110" s="36"/>
      <c r="O110" s="35">
        <v>83400</v>
      </c>
      <c r="P110" s="33">
        <v>1554527</v>
      </c>
      <c r="Q110" s="35">
        <v>83400</v>
      </c>
      <c r="R110" s="35"/>
      <c r="S110" s="35"/>
      <c r="T110" s="35"/>
      <c r="U110" s="35"/>
      <c r="V110" s="35"/>
      <c r="W110" s="35"/>
      <c r="X110" s="35"/>
      <c r="Y110" s="35">
        <v>83400</v>
      </c>
      <c r="Z110" s="36"/>
      <c r="AA110" s="36"/>
      <c r="AB110" s="33" t="s">
        <v>70</v>
      </c>
      <c r="AC110" s="38">
        <v>43199</v>
      </c>
      <c r="AD110" s="31"/>
      <c r="AE110" s="31"/>
    </row>
    <row r="111" spans="1:31" x14ac:dyDescent="0.25">
      <c r="A111" s="31">
        <v>103</v>
      </c>
      <c r="B111" s="31" t="s">
        <v>41</v>
      </c>
      <c r="C111" s="32" t="s">
        <v>42</v>
      </c>
      <c r="D111" s="33">
        <v>1563067</v>
      </c>
      <c r="E111" s="34">
        <v>43266</v>
      </c>
      <c r="F111" s="34">
        <v>43367</v>
      </c>
      <c r="G111" s="35">
        <v>663173</v>
      </c>
      <c r="H111" s="36"/>
      <c r="I111" s="36"/>
      <c r="J111" s="36"/>
      <c r="K111" s="36"/>
      <c r="L111" s="36"/>
      <c r="M111" s="36"/>
      <c r="N111" s="36"/>
      <c r="O111" s="35">
        <v>663173</v>
      </c>
      <c r="P111" s="33">
        <v>1563067</v>
      </c>
      <c r="Q111" s="35">
        <v>663173</v>
      </c>
      <c r="R111" s="35"/>
      <c r="S111" s="35"/>
      <c r="T111" s="35"/>
      <c r="U111" s="35"/>
      <c r="V111" s="35"/>
      <c r="W111" s="35"/>
      <c r="X111" s="35"/>
      <c r="Y111" s="35">
        <v>663173</v>
      </c>
      <c r="Z111" s="36"/>
      <c r="AA111" s="36"/>
      <c r="AB111" s="33" t="s">
        <v>71</v>
      </c>
      <c r="AC111" s="38">
        <v>43237</v>
      </c>
      <c r="AD111" s="31"/>
      <c r="AE111" s="31"/>
    </row>
    <row r="112" spans="1:31" x14ac:dyDescent="0.25">
      <c r="A112" s="31">
        <v>104</v>
      </c>
      <c r="B112" s="31" t="s">
        <v>41</v>
      </c>
      <c r="C112" s="32" t="s">
        <v>42</v>
      </c>
      <c r="D112" s="33">
        <v>1563074</v>
      </c>
      <c r="E112" s="34">
        <v>43266</v>
      </c>
      <c r="F112" s="34">
        <v>43367</v>
      </c>
      <c r="G112" s="35">
        <v>226469</v>
      </c>
      <c r="H112" s="36"/>
      <c r="I112" s="36"/>
      <c r="J112" s="36"/>
      <c r="K112" s="36"/>
      <c r="L112" s="36"/>
      <c r="M112" s="36"/>
      <c r="N112" s="36"/>
      <c r="O112" s="35">
        <v>226469</v>
      </c>
      <c r="P112" s="33">
        <v>1563074</v>
      </c>
      <c r="Q112" s="35">
        <v>226469</v>
      </c>
      <c r="R112" s="35"/>
      <c r="S112" s="35"/>
      <c r="T112" s="35"/>
      <c r="U112" s="35"/>
      <c r="V112" s="35"/>
      <c r="W112" s="35"/>
      <c r="X112" s="35"/>
      <c r="Y112" s="35">
        <v>226469</v>
      </c>
      <c r="Z112" s="36"/>
      <c r="AA112" s="36"/>
      <c r="AB112" s="33" t="s">
        <v>71</v>
      </c>
      <c r="AC112" s="38">
        <v>43237</v>
      </c>
      <c r="AD112" s="31"/>
      <c r="AE112" s="31"/>
    </row>
    <row r="113" spans="1:31" x14ac:dyDescent="0.25">
      <c r="A113" s="31">
        <v>105</v>
      </c>
      <c r="B113" s="31" t="s">
        <v>41</v>
      </c>
      <c r="C113" s="32" t="s">
        <v>42</v>
      </c>
      <c r="D113" s="33">
        <v>1564631</v>
      </c>
      <c r="E113" s="34">
        <v>43269</v>
      </c>
      <c r="F113" s="34">
        <v>43367</v>
      </c>
      <c r="G113" s="35">
        <v>95200</v>
      </c>
      <c r="H113" s="36"/>
      <c r="I113" s="36"/>
      <c r="J113" s="36"/>
      <c r="K113" s="36"/>
      <c r="L113" s="36"/>
      <c r="M113" s="36"/>
      <c r="N113" s="36"/>
      <c r="O113" s="35">
        <v>95200</v>
      </c>
      <c r="P113" s="33">
        <v>1564631</v>
      </c>
      <c r="Q113" s="35">
        <v>95200</v>
      </c>
      <c r="R113" s="35"/>
      <c r="S113" s="35"/>
      <c r="T113" s="35"/>
      <c r="U113" s="35"/>
      <c r="V113" s="35"/>
      <c r="W113" s="35"/>
      <c r="X113" s="35"/>
      <c r="Y113" s="35">
        <v>95200</v>
      </c>
      <c r="Z113" s="36"/>
      <c r="AA113" s="36"/>
      <c r="AB113" s="33" t="s">
        <v>70</v>
      </c>
      <c r="AC113" s="38">
        <v>43199</v>
      </c>
      <c r="AD113" s="31"/>
      <c r="AE113" s="31"/>
    </row>
    <row r="114" spans="1:31" x14ac:dyDescent="0.25">
      <c r="A114" s="31">
        <v>106</v>
      </c>
      <c r="B114" s="31" t="s">
        <v>41</v>
      </c>
      <c r="C114" s="32" t="s">
        <v>42</v>
      </c>
      <c r="D114" s="33">
        <v>1565072</v>
      </c>
      <c r="E114" s="34">
        <v>43269</v>
      </c>
      <c r="F114" s="34">
        <v>43367</v>
      </c>
      <c r="G114" s="35">
        <v>88352</v>
      </c>
      <c r="H114" s="36"/>
      <c r="I114" s="36"/>
      <c r="J114" s="36"/>
      <c r="K114" s="36"/>
      <c r="L114" s="36"/>
      <c r="M114" s="36"/>
      <c r="N114" s="36"/>
      <c r="O114" s="35">
        <v>88352</v>
      </c>
      <c r="P114" s="33">
        <v>1565072</v>
      </c>
      <c r="Q114" s="35">
        <v>88352</v>
      </c>
      <c r="R114" s="35"/>
      <c r="S114" s="35"/>
      <c r="T114" s="35"/>
      <c r="U114" s="35"/>
      <c r="V114" s="35"/>
      <c r="W114" s="35"/>
      <c r="X114" s="35"/>
      <c r="Y114" s="35">
        <v>88352</v>
      </c>
      <c r="Z114" s="36"/>
      <c r="AA114" s="36"/>
      <c r="AB114" s="33" t="s">
        <v>63</v>
      </c>
      <c r="AC114" s="38">
        <v>43272</v>
      </c>
      <c r="AD114" s="31"/>
      <c r="AE114" s="31"/>
    </row>
    <row r="115" spans="1:31" x14ac:dyDescent="0.25">
      <c r="A115" s="31">
        <v>107</v>
      </c>
      <c r="B115" s="31" t="s">
        <v>41</v>
      </c>
      <c r="C115" s="32" t="s">
        <v>42</v>
      </c>
      <c r="D115" s="33">
        <v>1565240</v>
      </c>
      <c r="E115" s="34">
        <v>43269</v>
      </c>
      <c r="F115" s="34">
        <v>43367</v>
      </c>
      <c r="G115" s="35">
        <v>83400</v>
      </c>
      <c r="H115" s="36"/>
      <c r="I115" s="36"/>
      <c r="J115" s="36"/>
      <c r="K115" s="36"/>
      <c r="L115" s="36"/>
      <c r="M115" s="36"/>
      <c r="N115" s="36"/>
      <c r="O115" s="35">
        <v>83400</v>
      </c>
      <c r="P115" s="33">
        <v>1565240</v>
      </c>
      <c r="Q115" s="35">
        <v>83400</v>
      </c>
      <c r="R115" s="35"/>
      <c r="S115" s="35"/>
      <c r="T115" s="35"/>
      <c r="U115" s="35"/>
      <c r="V115" s="35"/>
      <c r="W115" s="35"/>
      <c r="X115" s="35"/>
      <c r="Y115" s="35">
        <v>83400</v>
      </c>
      <c r="Z115" s="36"/>
      <c r="AA115" s="36"/>
      <c r="AB115" s="33" t="s">
        <v>71</v>
      </c>
      <c r="AC115" s="38">
        <v>43237</v>
      </c>
      <c r="AD115" s="31"/>
      <c r="AE115" s="31"/>
    </row>
    <row r="116" spans="1:31" x14ac:dyDescent="0.25">
      <c r="A116" s="31">
        <v>108</v>
      </c>
      <c r="B116" s="31" t="s">
        <v>41</v>
      </c>
      <c r="C116" s="32" t="s">
        <v>42</v>
      </c>
      <c r="D116" s="33">
        <v>1565587</v>
      </c>
      <c r="E116" s="34">
        <v>43270</v>
      </c>
      <c r="F116" s="34">
        <v>43367</v>
      </c>
      <c r="G116" s="35">
        <v>210300</v>
      </c>
      <c r="H116" s="36"/>
      <c r="I116" s="36"/>
      <c r="J116" s="36"/>
      <c r="K116" s="36"/>
      <c r="L116" s="36"/>
      <c r="M116" s="36"/>
      <c r="N116" s="36"/>
      <c r="O116" s="35">
        <v>183700</v>
      </c>
      <c r="P116" s="33">
        <v>1565587</v>
      </c>
      <c r="Q116" s="35">
        <v>210300</v>
      </c>
      <c r="R116" s="35"/>
      <c r="S116" s="35"/>
      <c r="T116" s="35"/>
      <c r="U116" s="35">
        <v>183700</v>
      </c>
      <c r="V116" s="35"/>
      <c r="W116" s="35"/>
      <c r="X116" s="35"/>
      <c r="Y116" s="35"/>
      <c r="Z116" s="36"/>
      <c r="AA116" s="36"/>
      <c r="AB116" s="31"/>
      <c r="AC116" s="37"/>
      <c r="AD116" s="31"/>
      <c r="AE116" s="31"/>
    </row>
    <row r="117" spans="1:31" x14ac:dyDescent="0.25">
      <c r="A117" s="31">
        <v>109</v>
      </c>
      <c r="B117" s="31" t="s">
        <v>41</v>
      </c>
      <c r="C117" s="32" t="s">
        <v>42</v>
      </c>
      <c r="D117" s="33">
        <v>1566725</v>
      </c>
      <c r="E117" s="34">
        <v>43271</v>
      </c>
      <c r="F117" s="34">
        <v>43367</v>
      </c>
      <c r="G117" s="35">
        <v>95200</v>
      </c>
      <c r="H117" s="36"/>
      <c r="I117" s="36"/>
      <c r="J117" s="36"/>
      <c r="K117" s="36"/>
      <c r="L117" s="36"/>
      <c r="M117" s="36"/>
      <c r="N117" s="36"/>
      <c r="O117" s="35">
        <v>95200</v>
      </c>
      <c r="P117" s="33">
        <v>1566725</v>
      </c>
      <c r="Q117" s="35">
        <v>95200</v>
      </c>
      <c r="R117" s="35"/>
      <c r="S117" s="35"/>
      <c r="T117" s="35"/>
      <c r="U117" s="35"/>
      <c r="V117" s="35"/>
      <c r="W117" s="35"/>
      <c r="X117" s="35"/>
      <c r="Y117" s="35">
        <v>95200</v>
      </c>
      <c r="Z117" s="36"/>
      <c r="AA117" s="36"/>
      <c r="AB117" s="33" t="s">
        <v>63</v>
      </c>
      <c r="AC117" s="38">
        <v>43272</v>
      </c>
      <c r="AD117" s="31"/>
      <c r="AE117" s="31"/>
    </row>
    <row r="118" spans="1:31" x14ac:dyDescent="0.25">
      <c r="A118" s="31">
        <v>110</v>
      </c>
      <c r="B118" s="31" t="s">
        <v>41</v>
      </c>
      <c r="C118" s="32" t="s">
        <v>42</v>
      </c>
      <c r="D118" s="33">
        <v>1575363</v>
      </c>
      <c r="E118" s="34">
        <v>43279</v>
      </c>
      <c r="F118" s="34">
        <v>43367</v>
      </c>
      <c r="G118" s="35">
        <v>65600</v>
      </c>
      <c r="H118" s="36"/>
      <c r="I118" s="36"/>
      <c r="J118" s="36"/>
      <c r="K118" s="36"/>
      <c r="L118" s="36"/>
      <c r="M118" s="36"/>
      <c r="N118" s="36"/>
      <c r="O118" s="35">
        <v>65600</v>
      </c>
      <c r="P118" s="33">
        <v>1575363</v>
      </c>
      <c r="Q118" s="35">
        <v>65600</v>
      </c>
      <c r="R118" s="35"/>
      <c r="S118" s="35"/>
      <c r="T118" s="35"/>
      <c r="U118" s="35"/>
      <c r="V118" s="35"/>
      <c r="W118" s="35"/>
      <c r="X118" s="35"/>
      <c r="Y118" s="35">
        <v>65600</v>
      </c>
      <c r="Z118" s="36"/>
      <c r="AA118" s="36"/>
      <c r="AB118" s="33" t="s">
        <v>63</v>
      </c>
      <c r="AC118" s="38">
        <v>43272</v>
      </c>
      <c r="AD118" s="31"/>
      <c r="AE118" s="31"/>
    </row>
    <row r="119" spans="1:31" x14ac:dyDescent="0.25">
      <c r="A119" s="31">
        <v>111</v>
      </c>
      <c r="B119" s="31" t="s">
        <v>41</v>
      </c>
      <c r="C119" s="32" t="s">
        <v>42</v>
      </c>
      <c r="D119" s="33">
        <v>1602270</v>
      </c>
      <c r="E119" s="34">
        <v>43311</v>
      </c>
      <c r="F119" s="34">
        <v>43367</v>
      </c>
      <c r="G119" s="35">
        <v>453600</v>
      </c>
      <c r="H119" s="36"/>
      <c r="I119" s="36"/>
      <c r="J119" s="36"/>
      <c r="K119" s="36"/>
      <c r="L119" s="36"/>
      <c r="M119" s="36"/>
      <c r="N119" s="36"/>
      <c r="O119" s="35">
        <v>453600</v>
      </c>
      <c r="P119" s="33">
        <v>1602270</v>
      </c>
      <c r="Q119" s="35">
        <v>453600</v>
      </c>
      <c r="R119" s="35"/>
      <c r="S119" s="35"/>
      <c r="T119" s="35"/>
      <c r="U119" s="35"/>
      <c r="V119" s="35"/>
      <c r="W119" s="35"/>
      <c r="X119" s="35"/>
      <c r="Y119" s="35">
        <v>453600</v>
      </c>
      <c r="Z119" s="36"/>
      <c r="AA119" s="36"/>
      <c r="AB119" s="33" t="s">
        <v>63</v>
      </c>
      <c r="AC119" s="38">
        <v>43272</v>
      </c>
      <c r="AD119" s="31"/>
      <c r="AE119" s="31"/>
    </row>
    <row r="120" spans="1:31" x14ac:dyDescent="0.25">
      <c r="A120" s="31">
        <v>112</v>
      </c>
      <c r="B120" s="31" t="s">
        <v>41</v>
      </c>
      <c r="C120" s="32" t="s">
        <v>42</v>
      </c>
      <c r="D120" s="33">
        <v>1603829</v>
      </c>
      <c r="E120" s="34">
        <v>43312</v>
      </c>
      <c r="F120" s="34">
        <v>43318</v>
      </c>
      <c r="G120" s="35">
        <v>95200</v>
      </c>
      <c r="H120" s="36"/>
      <c r="I120" s="36"/>
      <c r="J120" s="36"/>
      <c r="K120" s="36"/>
      <c r="L120" s="36"/>
      <c r="M120" s="36"/>
      <c r="N120" s="36"/>
      <c r="O120" s="35">
        <v>95200</v>
      </c>
      <c r="P120" s="33">
        <v>1603829</v>
      </c>
      <c r="Q120" s="35">
        <v>95200</v>
      </c>
      <c r="R120" s="35"/>
      <c r="S120" s="35"/>
      <c r="T120" s="35"/>
      <c r="U120" s="35"/>
      <c r="V120" s="35"/>
      <c r="W120" s="35"/>
      <c r="X120" s="35">
        <v>95200</v>
      </c>
      <c r="Y120" s="35"/>
      <c r="Z120" s="36"/>
      <c r="AA120" s="36"/>
      <c r="AB120" s="31"/>
      <c r="AC120" s="37"/>
      <c r="AD120" s="31"/>
      <c r="AE120" s="31"/>
    </row>
    <row r="121" spans="1:31" x14ac:dyDescent="0.25">
      <c r="A121" s="31">
        <v>113</v>
      </c>
      <c r="B121" s="31" t="s">
        <v>41</v>
      </c>
      <c r="C121" s="32" t="s">
        <v>42</v>
      </c>
      <c r="D121" s="33">
        <v>1654650</v>
      </c>
      <c r="E121" s="34">
        <v>43367</v>
      </c>
      <c r="F121" s="34">
        <v>43378</v>
      </c>
      <c r="G121" s="35">
        <v>2770394</v>
      </c>
      <c r="H121" s="36"/>
      <c r="I121" s="36"/>
      <c r="J121" s="36"/>
      <c r="K121" s="36"/>
      <c r="L121" s="36"/>
      <c r="M121" s="36"/>
      <c r="N121" s="36"/>
      <c r="O121" s="35">
        <v>2770394</v>
      </c>
      <c r="P121" s="33">
        <v>1654650</v>
      </c>
      <c r="Q121" s="35">
        <v>2770394</v>
      </c>
      <c r="R121" s="35"/>
      <c r="S121" s="35"/>
      <c r="T121" s="35"/>
      <c r="U121" s="35"/>
      <c r="V121" s="35"/>
      <c r="W121" s="35"/>
      <c r="X121" s="35"/>
      <c r="Y121" s="35">
        <v>2770394</v>
      </c>
      <c r="Z121" s="36"/>
      <c r="AA121" s="36"/>
      <c r="AB121" s="33" t="s">
        <v>72</v>
      </c>
      <c r="AC121" s="38">
        <v>43346</v>
      </c>
      <c r="AD121" s="31"/>
      <c r="AE121" s="31"/>
    </row>
    <row r="122" spans="1:31" x14ac:dyDescent="0.25">
      <c r="A122" s="31">
        <v>114</v>
      </c>
      <c r="B122" s="31" t="s">
        <v>41</v>
      </c>
      <c r="C122" s="32" t="s">
        <v>42</v>
      </c>
      <c r="D122" s="33">
        <v>1655345</v>
      </c>
      <c r="E122" s="34">
        <v>43368</v>
      </c>
      <c r="F122" s="34">
        <v>43378</v>
      </c>
      <c r="G122" s="35">
        <v>95200</v>
      </c>
      <c r="H122" s="36"/>
      <c r="I122" s="36"/>
      <c r="J122" s="36"/>
      <c r="K122" s="36"/>
      <c r="L122" s="36"/>
      <c r="M122" s="36"/>
      <c r="N122" s="36"/>
      <c r="O122" s="35">
        <v>95200</v>
      </c>
      <c r="P122" s="33">
        <v>1655345</v>
      </c>
      <c r="Q122" s="35">
        <v>95200</v>
      </c>
      <c r="R122" s="35"/>
      <c r="S122" s="35"/>
      <c r="T122" s="35"/>
      <c r="U122" s="35"/>
      <c r="V122" s="35"/>
      <c r="W122" s="35"/>
      <c r="X122" s="35"/>
      <c r="Y122" s="35">
        <v>95200</v>
      </c>
      <c r="Z122" s="36"/>
      <c r="AA122" s="36"/>
      <c r="AB122" s="33" t="s">
        <v>72</v>
      </c>
      <c r="AC122" s="38">
        <v>43346</v>
      </c>
      <c r="AD122" s="31"/>
      <c r="AE122" s="31"/>
    </row>
    <row r="123" spans="1:31" x14ac:dyDescent="0.25">
      <c r="A123" s="31">
        <v>115</v>
      </c>
      <c r="B123" s="31" t="s">
        <v>41</v>
      </c>
      <c r="C123" s="32" t="s">
        <v>42</v>
      </c>
      <c r="D123" s="33">
        <v>1655539</v>
      </c>
      <c r="E123" s="34">
        <v>43368</v>
      </c>
      <c r="F123" s="34">
        <v>43378</v>
      </c>
      <c r="G123" s="35">
        <v>370900</v>
      </c>
      <c r="H123" s="36"/>
      <c r="I123" s="36"/>
      <c r="J123" s="36"/>
      <c r="K123" s="36"/>
      <c r="L123" s="36"/>
      <c r="M123" s="36"/>
      <c r="N123" s="36"/>
      <c r="O123" s="35">
        <v>370900</v>
      </c>
      <c r="P123" s="33">
        <v>1655539</v>
      </c>
      <c r="Q123" s="35">
        <v>370900</v>
      </c>
      <c r="R123" s="35"/>
      <c r="S123" s="35"/>
      <c r="T123" s="35"/>
      <c r="U123" s="35"/>
      <c r="V123" s="35"/>
      <c r="W123" s="35"/>
      <c r="X123" s="35"/>
      <c r="Y123" s="35">
        <v>370900</v>
      </c>
      <c r="Z123" s="36"/>
      <c r="AA123" s="36"/>
      <c r="AB123" s="33" t="s">
        <v>72</v>
      </c>
      <c r="AC123" s="38">
        <v>43346</v>
      </c>
      <c r="AD123" s="31"/>
      <c r="AE123" s="31"/>
    </row>
    <row r="124" spans="1:31" x14ac:dyDescent="0.25">
      <c r="A124" s="31">
        <v>116</v>
      </c>
      <c r="B124" s="31" t="s">
        <v>41</v>
      </c>
      <c r="C124" s="32" t="s">
        <v>42</v>
      </c>
      <c r="D124" s="33">
        <v>1935222</v>
      </c>
      <c r="E124" s="34">
        <v>43438</v>
      </c>
      <c r="F124" s="34">
        <v>43444</v>
      </c>
      <c r="G124" s="35">
        <v>2324088</v>
      </c>
      <c r="H124" s="36"/>
      <c r="I124" s="36"/>
      <c r="J124" s="36"/>
      <c r="K124" s="36"/>
      <c r="L124" s="36"/>
      <c r="M124" s="36"/>
      <c r="N124" s="36"/>
      <c r="O124" s="35">
        <v>2324088</v>
      </c>
      <c r="P124" s="33">
        <v>1935222</v>
      </c>
      <c r="Q124" s="35">
        <v>2324088</v>
      </c>
      <c r="R124" s="35"/>
      <c r="S124" s="35"/>
      <c r="T124" s="35"/>
      <c r="U124" s="35"/>
      <c r="V124" s="35"/>
      <c r="W124" s="35"/>
      <c r="X124" s="35"/>
      <c r="Y124" s="35">
        <v>2324088</v>
      </c>
      <c r="Z124" s="36"/>
      <c r="AA124" s="36"/>
      <c r="AB124" s="33" t="s">
        <v>55</v>
      </c>
      <c r="AC124" s="38">
        <v>42894</v>
      </c>
      <c r="AD124" s="31"/>
      <c r="AE124" s="31"/>
    </row>
    <row r="125" spans="1:31" x14ac:dyDescent="0.25">
      <c r="A125" s="31">
        <v>117</v>
      </c>
      <c r="B125" s="31" t="s">
        <v>41</v>
      </c>
      <c r="C125" s="32" t="s">
        <v>42</v>
      </c>
      <c r="D125" s="33">
        <v>1938257</v>
      </c>
      <c r="E125" s="34">
        <v>43441</v>
      </c>
      <c r="F125" s="34">
        <v>43524</v>
      </c>
      <c r="G125" s="35">
        <v>1976250</v>
      </c>
      <c r="H125" s="36"/>
      <c r="I125" s="36"/>
      <c r="J125" s="36"/>
      <c r="K125" s="36"/>
      <c r="L125" s="36"/>
      <c r="M125" s="36"/>
      <c r="N125" s="36"/>
      <c r="O125" s="35">
        <v>1976250</v>
      </c>
      <c r="P125" s="33">
        <v>1938257</v>
      </c>
      <c r="Q125" s="35">
        <v>1976250</v>
      </c>
      <c r="R125" s="35"/>
      <c r="S125" s="35"/>
      <c r="T125" s="35"/>
      <c r="U125" s="35"/>
      <c r="V125" s="35">
        <v>1976250</v>
      </c>
      <c r="W125" s="35"/>
      <c r="X125" s="35"/>
      <c r="Y125" s="35"/>
      <c r="Z125" s="36"/>
      <c r="AA125" s="36"/>
      <c r="AB125" s="31"/>
      <c r="AC125" s="37"/>
      <c r="AD125" s="31"/>
      <c r="AE125" s="31"/>
    </row>
    <row r="126" spans="1:31" x14ac:dyDescent="0.25">
      <c r="A126" s="31">
        <v>118</v>
      </c>
      <c r="B126" s="31" t="s">
        <v>41</v>
      </c>
      <c r="C126" s="32" t="s">
        <v>42</v>
      </c>
      <c r="D126" s="33">
        <v>1938261</v>
      </c>
      <c r="E126" s="34">
        <v>43441</v>
      </c>
      <c r="F126" s="34">
        <v>43447</v>
      </c>
      <c r="G126" s="35">
        <v>43248730</v>
      </c>
      <c r="H126" s="36"/>
      <c r="I126" s="36"/>
      <c r="J126" s="36"/>
      <c r="K126" s="36"/>
      <c r="L126" s="36"/>
      <c r="M126" s="36"/>
      <c r="N126" s="36"/>
      <c r="O126" s="35">
        <v>43248730</v>
      </c>
      <c r="P126" s="33">
        <v>1938261</v>
      </c>
      <c r="Q126" s="35">
        <v>43248730</v>
      </c>
      <c r="R126" s="35"/>
      <c r="S126" s="35"/>
      <c r="T126" s="35"/>
      <c r="U126" s="35"/>
      <c r="V126" s="35"/>
      <c r="W126" s="35"/>
      <c r="X126" s="35"/>
      <c r="Y126" s="35">
        <v>43248730</v>
      </c>
      <c r="Z126" s="36"/>
      <c r="AA126" s="36"/>
      <c r="AB126" s="33" t="s">
        <v>55</v>
      </c>
      <c r="AC126" s="38">
        <v>42894</v>
      </c>
      <c r="AD126" s="31"/>
      <c r="AE126" s="31"/>
    </row>
    <row r="127" spans="1:31" x14ac:dyDescent="0.25">
      <c r="A127" s="31">
        <v>119</v>
      </c>
      <c r="B127" s="31" t="s">
        <v>41</v>
      </c>
      <c r="C127" s="32" t="s">
        <v>42</v>
      </c>
      <c r="D127" s="33">
        <v>1947395</v>
      </c>
      <c r="E127" s="34">
        <v>43452</v>
      </c>
      <c r="F127" s="34">
        <v>43467</v>
      </c>
      <c r="G127" s="35">
        <v>180100</v>
      </c>
      <c r="H127" s="36"/>
      <c r="I127" s="36"/>
      <c r="J127" s="36"/>
      <c r="K127" s="36"/>
      <c r="L127" s="36"/>
      <c r="M127" s="36"/>
      <c r="N127" s="36"/>
      <c r="O127" s="35">
        <v>180100</v>
      </c>
      <c r="P127" s="33">
        <v>1947395</v>
      </c>
      <c r="Q127" s="35">
        <v>180100</v>
      </c>
      <c r="R127" s="35"/>
      <c r="S127" s="35"/>
      <c r="T127" s="35"/>
      <c r="U127" s="35"/>
      <c r="V127" s="35"/>
      <c r="W127" s="35"/>
      <c r="X127" s="35"/>
      <c r="Y127" s="35">
        <v>180100</v>
      </c>
      <c r="Z127" s="36"/>
      <c r="AA127" s="36"/>
      <c r="AB127" s="33" t="s">
        <v>62</v>
      </c>
      <c r="AC127" s="38">
        <v>43432</v>
      </c>
      <c r="AD127" s="31"/>
      <c r="AE127" s="31"/>
    </row>
    <row r="128" spans="1:31" x14ac:dyDescent="0.25">
      <c r="A128" s="31">
        <v>120</v>
      </c>
      <c r="B128" s="31" t="s">
        <v>41</v>
      </c>
      <c r="C128" s="32" t="s">
        <v>42</v>
      </c>
      <c r="D128" s="33">
        <v>1948287</v>
      </c>
      <c r="E128" s="34">
        <v>43452</v>
      </c>
      <c r="F128" s="34">
        <v>43467</v>
      </c>
      <c r="G128" s="35">
        <v>83400</v>
      </c>
      <c r="H128" s="36"/>
      <c r="I128" s="36"/>
      <c r="J128" s="36"/>
      <c r="K128" s="36"/>
      <c r="L128" s="36"/>
      <c r="M128" s="36"/>
      <c r="N128" s="36"/>
      <c r="O128" s="35">
        <v>83400</v>
      </c>
      <c r="P128" s="33">
        <v>1948287</v>
      </c>
      <c r="Q128" s="35">
        <v>83400</v>
      </c>
      <c r="R128" s="35"/>
      <c r="S128" s="35"/>
      <c r="T128" s="35"/>
      <c r="U128" s="35"/>
      <c r="V128" s="35"/>
      <c r="W128" s="35"/>
      <c r="X128" s="35"/>
      <c r="Y128" s="35">
        <v>83400</v>
      </c>
      <c r="Z128" s="36"/>
      <c r="AA128" s="36"/>
      <c r="AB128" s="33" t="s">
        <v>62</v>
      </c>
      <c r="AC128" s="38">
        <v>43432</v>
      </c>
      <c r="AD128" s="31"/>
      <c r="AE128" s="31"/>
    </row>
    <row r="129" spans="1:31" x14ac:dyDescent="0.25">
      <c r="A129" s="31">
        <v>121</v>
      </c>
      <c r="B129" s="31" t="s">
        <v>41</v>
      </c>
      <c r="C129" s="32" t="s">
        <v>42</v>
      </c>
      <c r="D129" s="33">
        <v>1949819</v>
      </c>
      <c r="E129" s="34">
        <v>43454</v>
      </c>
      <c r="F129" s="34">
        <v>43473</v>
      </c>
      <c r="G129" s="35">
        <v>95200</v>
      </c>
      <c r="H129" s="36"/>
      <c r="I129" s="36"/>
      <c r="J129" s="36"/>
      <c r="K129" s="36"/>
      <c r="L129" s="36"/>
      <c r="M129" s="36"/>
      <c r="N129" s="36"/>
      <c r="O129" s="35">
        <v>95200</v>
      </c>
      <c r="P129" s="33">
        <v>1949819</v>
      </c>
      <c r="Q129" s="35">
        <v>95200</v>
      </c>
      <c r="R129" s="35"/>
      <c r="S129" s="35"/>
      <c r="T129" s="35"/>
      <c r="U129" s="35"/>
      <c r="V129" s="35"/>
      <c r="W129" s="35"/>
      <c r="X129" s="35"/>
      <c r="Y129" s="35">
        <v>95200</v>
      </c>
      <c r="Z129" s="36"/>
      <c r="AA129" s="36"/>
      <c r="AB129" s="33" t="s">
        <v>62</v>
      </c>
      <c r="AC129" s="38">
        <v>43432</v>
      </c>
      <c r="AD129" s="31"/>
      <c r="AE129" s="31"/>
    </row>
    <row r="130" spans="1:31" x14ac:dyDescent="0.25">
      <c r="A130" s="31">
        <v>122</v>
      </c>
      <c r="B130" s="31" t="s">
        <v>41</v>
      </c>
      <c r="C130" s="32" t="s">
        <v>44</v>
      </c>
      <c r="D130" s="33">
        <v>532705</v>
      </c>
      <c r="E130" s="34">
        <v>43571</v>
      </c>
      <c r="F130" s="34">
        <v>43705</v>
      </c>
      <c r="G130" s="35">
        <v>188996</v>
      </c>
      <c r="H130" s="36"/>
      <c r="I130" s="36"/>
      <c r="J130" s="36"/>
      <c r="K130" s="36"/>
      <c r="L130" s="36"/>
      <c r="M130" s="36"/>
      <c r="N130" s="36"/>
      <c r="O130" s="35">
        <v>188996</v>
      </c>
      <c r="P130" s="33">
        <v>532705</v>
      </c>
      <c r="Q130" s="35">
        <v>188996</v>
      </c>
      <c r="R130" s="35"/>
      <c r="S130" s="35"/>
      <c r="T130" s="35"/>
      <c r="U130" s="35"/>
      <c r="V130" s="35"/>
      <c r="W130" s="35"/>
      <c r="X130" s="35">
        <v>188996</v>
      </c>
      <c r="Y130" s="35"/>
      <c r="Z130" s="36"/>
      <c r="AA130" s="36"/>
      <c r="AB130" s="31"/>
      <c r="AC130" s="37"/>
      <c r="AD130" s="31"/>
      <c r="AE130" s="31"/>
    </row>
    <row r="131" spans="1:31" x14ac:dyDescent="0.25">
      <c r="A131" s="31">
        <v>123</v>
      </c>
      <c r="B131" s="31" t="s">
        <v>41</v>
      </c>
      <c r="C131" s="32" t="s">
        <v>44</v>
      </c>
      <c r="D131" s="33">
        <v>531362</v>
      </c>
      <c r="E131" s="34">
        <v>43502</v>
      </c>
      <c r="F131" s="34">
        <v>43510</v>
      </c>
      <c r="G131" s="35">
        <v>110000</v>
      </c>
      <c r="H131" s="36"/>
      <c r="I131" s="36"/>
      <c r="J131" s="36"/>
      <c r="K131" s="36"/>
      <c r="L131" s="36"/>
      <c r="M131" s="36"/>
      <c r="N131" s="36"/>
      <c r="O131" s="35">
        <v>110000</v>
      </c>
      <c r="P131" s="33">
        <v>531362</v>
      </c>
      <c r="Q131" s="35">
        <v>110000</v>
      </c>
      <c r="R131" s="35"/>
      <c r="S131" s="35"/>
      <c r="T131" s="35"/>
      <c r="U131" s="35"/>
      <c r="V131" s="35"/>
      <c r="W131" s="35"/>
      <c r="X131" s="35"/>
      <c r="Y131" s="35">
        <v>110000</v>
      </c>
      <c r="Z131" s="36"/>
      <c r="AA131" s="36"/>
      <c r="AB131" s="33" t="s">
        <v>73</v>
      </c>
      <c r="AC131" s="38">
        <v>43495</v>
      </c>
      <c r="AD131" s="31"/>
      <c r="AE131" s="31"/>
    </row>
    <row r="132" spans="1:31" x14ac:dyDescent="0.25">
      <c r="A132" s="31">
        <v>124</v>
      </c>
      <c r="B132" s="31" t="s">
        <v>41</v>
      </c>
      <c r="C132" s="32" t="s">
        <v>42</v>
      </c>
      <c r="D132" s="33">
        <v>2136289</v>
      </c>
      <c r="E132" s="34">
        <v>43661</v>
      </c>
      <c r="F132" s="34">
        <v>43665</v>
      </c>
      <c r="G132" s="35">
        <v>110000</v>
      </c>
      <c r="H132" s="36"/>
      <c r="I132" s="36"/>
      <c r="J132" s="36"/>
      <c r="K132" s="36"/>
      <c r="L132" s="36"/>
      <c r="M132" s="36"/>
      <c r="N132" s="36"/>
      <c r="O132" s="35">
        <v>110000</v>
      </c>
      <c r="P132" s="33">
        <v>2136289</v>
      </c>
      <c r="Q132" s="35">
        <v>110000</v>
      </c>
      <c r="R132" s="35"/>
      <c r="S132" s="35"/>
      <c r="T132" s="35"/>
      <c r="U132" s="35"/>
      <c r="V132" s="35"/>
      <c r="W132" s="35"/>
      <c r="X132" s="35"/>
      <c r="Y132" s="35">
        <v>110000</v>
      </c>
      <c r="Z132" s="36"/>
      <c r="AA132" s="36"/>
      <c r="AB132" s="33" t="s">
        <v>74</v>
      </c>
      <c r="AC132" s="38">
        <v>43651</v>
      </c>
      <c r="AD132" s="31"/>
      <c r="AE132" s="31"/>
    </row>
    <row r="133" spans="1:31" x14ac:dyDescent="0.25">
      <c r="A133" s="31">
        <v>125</v>
      </c>
      <c r="B133" s="31" t="s">
        <v>41</v>
      </c>
      <c r="C133" s="32" t="s">
        <v>42</v>
      </c>
      <c r="D133" s="33">
        <v>2137020</v>
      </c>
      <c r="E133" s="34">
        <v>43662</v>
      </c>
      <c r="F133" s="34">
        <v>43665</v>
      </c>
      <c r="G133" s="35">
        <v>170600</v>
      </c>
      <c r="H133" s="36"/>
      <c r="I133" s="36"/>
      <c r="J133" s="36"/>
      <c r="K133" s="36"/>
      <c r="L133" s="36"/>
      <c r="M133" s="36"/>
      <c r="N133" s="36"/>
      <c r="O133" s="35">
        <v>170600</v>
      </c>
      <c r="P133" s="33">
        <v>2137020</v>
      </c>
      <c r="Q133" s="35">
        <v>170600</v>
      </c>
      <c r="R133" s="35"/>
      <c r="S133" s="35"/>
      <c r="T133" s="35"/>
      <c r="U133" s="35"/>
      <c r="V133" s="35"/>
      <c r="W133" s="35"/>
      <c r="X133" s="35"/>
      <c r="Y133" s="35">
        <v>170600</v>
      </c>
      <c r="Z133" s="36"/>
      <c r="AA133" s="36"/>
      <c r="AB133" s="33" t="s">
        <v>74</v>
      </c>
      <c r="AC133" s="38">
        <v>43651</v>
      </c>
      <c r="AD133" s="31"/>
      <c r="AE133" s="31"/>
    </row>
    <row r="134" spans="1:31" x14ac:dyDescent="0.25">
      <c r="A134" s="31">
        <v>126</v>
      </c>
      <c r="B134" s="31" t="s">
        <v>41</v>
      </c>
      <c r="C134" s="32" t="s">
        <v>42</v>
      </c>
      <c r="D134" s="33">
        <v>2197069</v>
      </c>
      <c r="E134" s="34">
        <v>43724</v>
      </c>
      <c r="F134" s="34">
        <v>43739</v>
      </c>
      <c r="G134" s="35">
        <v>110000</v>
      </c>
      <c r="H134" s="36"/>
      <c r="I134" s="36"/>
      <c r="J134" s="36"/>
      <c r="K134" s="36"/>
      <c r="L134" s="36"/>
      <c r="M134" s="36"/>
      <c r="N134" s="36"/>
      <c r="O134" s="35">
        <v>110000</v>
      </c>
      <c r="P134" s="33">
        <v>2197069</v>
      </c>
      <c r="Q134" s="35">
        <v>110000</v>
      </c>
      <c r="R134" s="35"/>
      <c r="S134" s="35"/>
      <c r="T134" s="35"/>
      <c r="U134" s="35"/>
      <c r="V134" s="35"/>
      <c r="W134" s="35"/>
      <c r="X134" s="35"/>
      <c r="Y134" s="35">
        <v>110000</v>
      </c>
      <c r="Z134" s="36"/>
      <c r="AA134" s="36"/>
      <c r="AB134" s="33" t="s">
        <v>75</v>
      </c>
      <c r="AC134" s="38">
        <v>43699</v>
      </c>
      <c r="AD134" s="31"/>
      <c r="AE134" s="31"/>
    </row>
    <row r="135" spans="1:31" x14ac:dyDescent="0.25">
      <c r="A135" s="31">
        <v>127</v>
      </c>
      <c r="B135" s="31" t="s">
        <v>41</v>
      </c>
      <c r="C135" s="32" t="s">
        <v>42</v>
      </c>
      <c r="D135" s="33">
        <v>2201700</v>
      </c>
      <c r="E135" s="34">
        <v>43728</v>
      </c>
      <c r="F135" s="34">
        <v>43739</v>
      </c>
      <c r="G135" s="35">
        <v>613200</v>
      </c>
      <c r="H135" s="36"/>
      <c r="I135" s="36"/>
      <c r="J135" s="36"/>
      <c r="K135" s="36"/>
      <c r="L135" s="36"/>
      <c r="M135" s="36"/>
      <c r="N135" s="36"/>
      <c r="O135" s="35">
        <v>613200</v>
      </c>
      <c r="P135" s="33">
        <v>2201700</v>
      </c>
      <c r="Q135" s="35">
        <v>613200</v>
      </c>
      <c r="R135" s="35"/>
      <c r="S135" s="35"/>
      <c r="T135" s="35"/>
      <c r="U135" s="35"/>
      <c r="V135" s="35"/>
      <c r="W135" s="35"/>
      <c r="X135" s="35"/>
      <c r="Y135" s="35">
        <v>613200</v>
      </c>
      <c r="Z135" s="36"/>
      <c r="AA135" s="36"/>
      <c r="AB135" s="33" t="s">
        <v>75</v>
      </c>
      <c r="AC135" s="38">
        <v>43699</v>
      </c>
      <c r="AD135" s="31"/>
      <c r="AE135" s="31"/>
    </row>
    <row r="136" spans="1:31" x14ac:dyDescent="0.25">
      <c r="A136" s="31">
        <v>128</v>
      </c>
      <c r="B136" s="31" t="s">
        <v>41</v>
      </c>
      <c r="C136" s="32" t="s">
        <v>42</v>
      </c>
      <c r="D136" s="33">
        <v>2217038</v>
      </c>
      <c r="E136" s="34">
        <v>43745</v>
      </c>
      <c r="F136" s="34">
        <v>43774</v>
      </c>
      <c r="G136" s="35">
        <v>90000</v>
      </c>
      <c r="H136" s="36"/>
      <c r="I136" s="36"/>
      <c r="J136" s="36"/>
      <c r="K136" s="36"/>
      <c r="L136" s="36"/>
      <c r="M136" s="36"/>
      <c r="N136" s="36"/>
      <c r="O136" s="35">
        <v>90000</v>
      </c>
      <c r="P136" s="33">
        <v>2217038</v>
      </c>
      <c r="Q136" s="35">
        <v>90000</v>
      </c>
      <c r="R136" s="35"/>
      <c r="S136" s="35"/>
      <c r="T136" s="35"/>
      <c r="U136" s="35"/>
      <c r="V136" s="35"/>
      <c r="W136" s="35"/>
      <c r="X136" s="35"/>
      <c r="Y136" s="35">
        <v>90000</v>
      </c>
      <c r="Z136" s="36"/>
      <c r="AA136" s="36"/>
      <c r="AB136" s="33" t="s">
        <v>76</v>
      </c>
      <c r="AC136" s="38">
        <v>43714</v>
      </c>
      <c r="AD136" s="31"/>
      <c r="AE136" s="31"/>
    </row>
    <row r="137" spans="1:31" x14ac:dyDescent="0.25">
      <c r="A137" s="31">
        <v>129</v>
      </c>
      <c r="B137" s="31" t="s">
        <v>41</v>
      </c>
      <c r="C137" s="32" t="s">
        <v>42</v>
      </c>
      <c r="D137" s="33">
        <v>2219862</v>
      </c>
      <c r="E137" s="34">
        <v>43748</v>
      </c>
      <c r="F137" s="34">
        <v>43762</v>
      </c>
      <c r="G137" s="35">
        <v>309800</v>
      </c>
      <c r="H137" s="36"/>
      <c r="I137" s="36"/>
      <c r="J137" s="36"/>
      <c r="K137" s="36"/>
      <c r="L137" s="36"/>
      <c r="M137" s="36"/>
      <c r="N137" s="36"/>
      <c r="O137" s="35">
        <v>309800</v>
      </c>
      <c r="P137" s="33">
        <v>2219862</v>
      </c>
      <c r="Q137" s="35">
        <v>309800</v>
      </c>
      <c r="R137" s="35"/>
      <c r="S137" s="35"/>
      <c r="T137" s="35"/>
      <c r="U137" s="35"/>
      <c r="V137" s="35"/>
      <c r="W137" s="35"/>
      <c r="X137" s="35"/>
      <c r="Y137" s="35">
        <v>309800</v>
      </c>
      <c r="Z137" s="36"/>
      <c r="AA137" s="36"/>
      <c r="AB137" s="33" t="s">
        <v>76</v>
      </c>
      <c r="AC137" s="38">
        <v>43714</v>
      </c>
      <c r="AD137" s="31"/>
      <c r="AE137" s="31"/>
    </row>
    <row r="138" spans="1:31" x14ac:dyDescent="0.25">
      <c r="A138" s="31">
        <v>130</v>
      </c>
      <c r="B138" s="31" t="s">
        <v>41</v>
      </c>
      <c r="C138" s="32" t="s">
        <v>42</v>
      </c>
      <c r="D138" s="33">
        <v>2219934</v>
      </c>
      <c r="E138" s="34">
        <v>43748</v>
      </c>
      <c r="F138" s="34">
        <v>43762</v>
      </c>
      <c r="G138" s="35">
        <v>110000</v>
      </c>
      <c r="H138" s="36"/>
      <c r="I138" s="36"/>
      <c r="J138" s="36"/>
      <c r="K138" s="36"/>
      <c r="L138" s="36"/>
      <c r="M138" s="36"/>
      <c r="N138" s="36"/>
      <c r="O138" s="35">
        <v>110000</v>
      </c>
      <c r="P138" s="33">
        <v>2219934</v>
      </c>
      <c r="Q138" s="35">
        <v>110000</v>
      </c>
      <c r="R138" s="35"/>
      <c r="S138" s="35"/>
      <c r="T138" s="35"/>
      <c r="U138" s="35"/>
      <c r="V138" s="35"/>
      <c r="W138" s="35"/>
      <c r="X138" s="35"/>
      <c r="Y138" s="35">
        <v>110000</v>
      </c>
      <c r="Z138" s="36"/>
      <c r="AA138" s="36"/>
      <c r="AB138" s="33" t="s">
        <v>76</v>
      </c>
      <c r="AC138" s="38">
        <v>43714</v>
      </c>
      <c r="AD138" s="31"/>
      <c r="AE138" s="31"/>
    </row>
    <row r="139" spans="1:31" x14ac:dyDescent="0.25">
      <c r="A139" s="31">
        <v>131</v>
      </c>
      <c r="B139" s="31" t="s">
        <v>41</v>
      </c>
      <c r="C139" s="32" t="s">
        <v>42</v>
      </c>
      <c r="D139" s="33">
        <v>2221323</v>
      </c>
      <c r="E139" s="34">
        <v>43749</v>
      </c>
      <c r="F139" s="34">
        <v>43774</v>
      </c>
      <c r="G139" s="35">
        <v>29500</v>
      </c>
      <c r="H139" s="36"/>
      <c r="I139" s="36"/>
      <c r="J139" s="36"/>
      <c r="K139" s="36"/>
      <c r="L139" s="36"/>
      <c r="M139" s="36"/>
      <c r="N139" s="36"/>
      <c r="O139" s="35">
        <v>29500</v>
      </c>
      <c r="P139" s="33">
        <v>2221323</v>
      </c>
      <c r="Q139" s="35">
        <v>29500</v>
      </c>
      <c r="R139" s="35"/>
      <c r="S139" s="35"/>
      <c r="T139" s="35"/>
      <c r="U139" s="35"/>
      <c r="V139" s="35"/>
      <c r="W139" s="35"/>
      <c r="X139" s="35"/>
      <c r="Y139" s="35">
        <v>29500</v>
      </c>
      <c r="Z139" s="36"/>
      <c r="AA139" s="36"/>
      <c r="AB139" s="33" t="s">
        <v>76</v>
      </c>
      <c r="AC139" s="38">
        <v>43714</v>
      </c>
      <c r="AD139" s="31"/>
      <c r="AE139" s="31"/>
    </row>
    <row r="140" spans="1:31" x14ac:dyDescent="0.25">
      <c r="A140" s="31">
        <v>132</v>
      </c>
      <c r="B140" s="31" t="s">
        <v>41</v>
      </c>
      <c r="C140" s="32" t="s">
        <v>42</v>
      </c>
      <c r="D140" s="33">
        <v>2248942</v>
      </c>
      <c r="E140" s="34">
        <v>43782</v>
      </c>
      <c r="F140" s="34">
        <v>43787</v>
      </c>
      <c r="G140" s="35">
        <v>181100</v>
      </c>
      <c r="H140" s="36"/>
      <c r="I140" s="36"/>
      <c r="J140" s="36"/>
      <c r="K140" s="36"/>
      <c r="L140" s="36"/>
      <c r="M140" s="36"/>
      <c r="N140" s="36"/>
      <c r="O140" s="35">
        <v>181100</v>
      </c>
      <c r="P140" s="33">
        <v>2248942</v>
      </c>
      <c r="Q140" s="35">
        <v>181100</v>
      </c>
      <c r="R140" s="35"/>
      <c r="S140" s="35"/>
      <c r="T140" s="35"/>
      <c r="U140" s="35"/>
      <c r="V140" s="35"/>
      <c r="W140" s="35"/>
      <c r="X140" s="35"/>
      <c r="Y140" s="35">
        <v>181100</v>
      </c>
      <c r="Z140" s="36"/>
      <c r="AA140" s="36"/>
      <c r="AB140" s="33" t="s">
        <v>77</v>
      </c>
      <c r="AC140" s="38">
        <v>43788</v>
      </c>
      <c r="AD140" s="31"/>
      <c r="AE140" s="31"/>
    </row>
    <row r="141" spans="1:31" x14ac:dyDescent="0.25">
      <c r="A141" s="31">
        <v>133</v>
      </c>
      <c r="B141" s="31" t="s">
        <v>41</v>
      </c>
      <c r="C141" s="32" t="s">
        <v>42</v>
      </c>
      <c r="D141" s="33">
        <v>2249607</v>
      </c>
      <c r="E141" s="34">
        <v>43782</v>
      </c>
      <c r="F141" s="34">
        <v>43787</v>
      </c>
      <c r="G141" s="35">
        <v>110000</v>
      </c>
      <c r="H141" s="36"/>
      <c r="I141" s="36"/>
      <c r="J141" s="36"/>
      <c r="K141" s="36"/>
      <c r="L141" s="36"/>
      <c r="M141" s="36"/>
      <c r="N141" s="36"/>
      <c r="O141" s="35">
        <v>110000</v>
      </c>
      <c r="P141" s="33">
        <v>2249607</v>
      </c>
      <c r="Q141" s="35">
        <v>110000</v>
      </c>
      <c r="R141" s="35"/>
      <c r="S141" s="35"/>
      <c r="T141" s="35"/>
      <c r="U141" s="35"/>
      <c r="V141" s="35"/>
      <c r="W141" s="35"/>
      <c r="X141" s="35"/>
      <c r="Y141" s="35">
        <v>110000</v>
      </c>
      <c r="Z141" s="36"/>
      <c r="AA141" s="36"/>
      <c r="AB141" s="33" t="s">
        <v>77</v>
      </c>
      <c r="AC141" s="38">
        <v>43788</v>
      </c>
      <c r="AD141" s="31"/>
      <c r="AE141" s="31"/>
    </row>
    <row r="142" spans="1:31" x14ac:dyDescent="0.25">
      <c r="A142" s="31">
        <v>134</v>
      </c>
      <c r="B142" s="31" t="s">
        <v>41</v>
      </c>
      <c r="C142" s="32" t="s">
        <v>42</v>
      </c>
      <c r="D142" s="33">
        <v>1963618</v>
      </c>
      <c r="E142" s="34">
        <v>43475</v>
      </c>
      <c r="F142" s="34">
        <v>43486</v>
      </c>
      <c r="G142" s="35">
        <v>8064757</v>
      </c>
      <c r="H142" s="36"/>
      <c r="I142" s="36"/>
      <c r="J142" s="36"/>
      <c r="K142" s="36"/>
      <c r="L142" s="36"/>
      <c r="M142" s="36"/>
      <c r="N142" s="36"/>
      <c r="O142" s="35">
        <v>8064757</v>
      </c>
      <c r="P142" s="33">
        <v>1963618</v>
      </c>
      <c r="Q142" s="35">
        <v>8064757</v>
      </c>
      <c r="R142" s="35"/>
      <c r="S142" s="35"/>
      <c r="T142" s="35"/>
      <c r="U142" s="35"/>
      <c r="V142" s="35"/>
      <c r="W142" s="35"/>
      <c r="X142" s="35"/>
      <c r="Y142" s="35">
        <v>8064757</v>
      </c>
      <c r="Z142" s="36"/>
      <c r="AA142" s="36"/>
      <c r="AB142" s="33" t="s">
        <v>55</v>
      </c>
      <c r="AC142" s="38">
        <v>42894</v>
      </c>
      <c r="AD142" s="31"/>
      <c r="AE142" s="31"/>
    </row>
    <row r="143" spans="1:31" x14ac:dyDescent="0.25">
      <c r="A143" s="31">
        <v>135</v>
      </c>
      <c r="B143" s="31" t="s">
        <v>41</v>
      </c>
      <c r="C143" s="32" t="s">
        <v>42</v>
      </c>
      <c r="D143" s="33">
        <v>1963625</v>
      </c>
      <c r="E143" s="34">
        <v>43475</v>
      </c>
      <c r="F143" s="34">
        <v>43486</v>
      </c>
      <c r="G143" s="35">
        <v>1067598</v>
      </c>
      <c r="H143" s="36"/>
      <c r="I143" s="36"/>
      <c r="J143" s="36"/>
      <c r="K143" s="36"/>
      <c r="L143" s="36"/>
      <c r="M143" s="36"/>
      <c r="N143" s="36"/>
      <c r="O143" s="35">
        <v>1067598</v>
      </c>
      <c r="P143" s="33">
        <v>1963625</v>
      </c>
      <c r="Q143" s="35">
        <v>1067598</v>
      </c>
      <c r="R143" s="35"/>
      <c r="S143" s="35"/>
      <c r="T143" s="35"/>
      <c r="U143" s="35"/>
      <c r="V143" s="35"/>
      <c r="W143" s="35"/>
      <c r="X143" s="35"/>
      <c r="Y143" s="35">
        <v>1067598</v>
      </c>
      <c r="Z143" s="36"/>
      <c r="AA143" s="36"/>
      <c r="AB143" s="33" t="s">
        <v>55</v>
      </c>
      <c r="AC143" s="38">
        <v>42894</v>
      </c>
      <c r="AD143" s="31"/>
      <c r="AE143" s="31"/>
    </row>
    <row r="144" spans="1:31" x14ac:dyDescent="0.25">
      <c r="A144" s="31">
        <v>136</v>
      </c>
      <c r="B144" s="31" t="s">
        <v>41</v>
      </c>
      <c r="C144" s="32" t="s">
        <v>42</v>
      </c>
      <c r="D144" s="33">
        <v>1966437</v>
      </c>
      <c r="E144" s="34">
        <v>43479</v>
      </c>
      <c r="F144" s="34">
        <v>43486</v>
      </c>
      <c r="G144" s="35">
        <v>156800</v>
      </c>
      <c r="H144" s="36"/>
      <c r="I144" s="36"/>
      <c r="J144" s="36"/>
      <c r="K144" s="36"/>
      <c r="L144" s="36"/>
      <c r="M144" s="36"/>
      <c r="N144" s="36"/>
      <c r="O144" s="35">
        <v>156800</v>
      </c>
      <c r="P144" s="33">
        <v>1966437</v>
      </c>
      <c r="Q144" s="35">
        <v>156800</v>
      </c>
      <c r="R144" s="35"/>
      <c r="S144" s="35"/>
      <c r="T144" s="35"/>
      <c r="U144" s="35"/>
      <c r="V144" s="35"/>
      <c r="W144" s="35"/>
      <c r="X144" s="35"/>
      <c r="Y144" s="35">
        <v>156800</v>
      </c>
      <c r="Z144" s="36"/>
      <c r="AA144" s="36"/>
      <c r="AB144" s="33" t="s">
        <v>78</v>
      </c>
      <c r="AC144" s="38">
        <v>43480</v>
      </c>
      <c r="AD144" s="31"/>
      <c r="AE144" s="31"/>
    </row>
    <row r="145" spans="1:31" x14ac:dyDescent="0.25">
      <c r="A145" s="31">
        <v>137</v>
      </c>
      <c r="B145" s="31" t="s">
        <v>41</v>
      </c>
      <c r="C145" s="32" t="s">
        <v>42</v>
      </c>
      <c r="D145" s="33">
        <v>1966981</v>
      </c>
      <c r="E145" s="34">
        <v>43479</v>
      </c>
      <c r="F145" s="34">
        <v>43510</v>
      </c>
      <c r="G145" s="35">
        <v>95200</v>
      </c>
      <c r="H145" s="36"/>
      <c r="I145" s="36"/>
      <c r="J145" s="36"/>
      <c r="K145" s="36"/>
      <c r="L145" s="36"/>
      <c r="M145" s="36"/>
      <c r="N145" s="36"/>
      <c r="O145" s="35">
        <v>95200</v>
      </c>
      <c r="P145" s="33">
        <v>1966981</v>
      </c>
      <c r="Q145" s="35">
        <v>95200</v>
      </c>
      <c r="R145" s="35"/>
      <c r="S145" s="35"/>
      <c r="T145" s="35"/>
      <c r="U145" s="35"/>
      <c r="V145" s="35"/>
      <c r="W145" s="35"/>
      <c r="X145" s="35"/>
      <c r="Y145" s="35">
        <v>95200</v>
      </c>
      <c r="Z145" s="36"/>
      <c r="AA145" s="36"/>
      <c r="AB145" s="33" t="s">
        <v>78</v>
      </c>
      <c r="AC145" s="38">
        <v>43480</v>
      </c>
      <c r="AD145" s="31"/>
      <c r="AE145" s="31"/>
    </row>
    <row r="146" spans="1:31" x14ac:dyDescent="0.25">
      <c r="A146" s="31">
        <v>138</v>
      </c>
      <c r="B146" s="31" t="s">
        <v>41</v>
      </c>
      <c r="C146" s="32" t="s">
        <v>42</v>
      </c>
      <c r="D146" s="33">
        <v>1984870</v>
      </c>
      <c r="E146" s="34">
        <v>43497</v>
      </c>
      <c r="F146" s="34">
        <v>43502</v>
      </c>
      <c r="G146" s="35">
        <v>218600</v>
      </c>
      <c r="H146" s="36"/>
      <c r="I146" s="36"/>
      <c r="J146" s="36"/>
      <c r="K146" s="36"/>
      <c r="L146" s="36"/>
      <c r="M146" s="36"/>
      <c r="N146" s="36"/>
      <c r="O146" s="35">
        <v>218600</v>
      </c>
      <c r="P146" s="33">
        <v>1984870</v>
      </c>
      <c r="Q146" s="35">
        <v>218600</v>
      </c>
      <c r="R146" s="35"/>
      <c r="S146" s="35"/>
      <c r="T146" s="35"/>
      <c r="U146" s="35"/>
      <c r="V146" s="35"/>
      <c r="W146" s="35"/>
      <c r="X146" s="35"/>
      <c r="Y146" s="35">
        <v>218600</v>
      </c>
      <c r="Z146" s="36"/>
      <c r="AA146" s="36"/>
      <c r="AB146" s="33" t="s">
        <v>73</v>
      </c>
      <c r="AC146" s="38">
        <v>43495</v>
      </c>
      <c r="AD146" s="31"/>
      <c r="AE146" s="31"/>
    </row>
    <row r="147" spans="1:31" x14ac:dyDescent="0.25">
      <c r="A147" s="31">
        <v>139</v>
      </c>
      <c r="B147" s="31" t="s">
        <v>41</v>
      </c>
      <c r="C147" s="32" t="s">
        <v>42</v>
      </c>
      <c r="D147" s="33">
        <v>1995260</v>
      </c>
      <c r="E147" s="34">
        <v>43508</v>
      </c>
      <c r="F147" s="34">
        <v>43516</v>
      </c>
      <c r="G147" s="35">
        <v>9103671</v>
      </c>
      <c r="H147" s="36"/>
      <c r="I147" s="36"/>
      <c r="J147" s="36"/>
      <c r="K147" s="36"/>
      <c r="L147" s="36"/>
      <c r="M147" s="36"/>
      <c r="N147" s="36"/>
      <c r="O147" s="35">
        <v>807500</v>
      </c>
      <c r="P147" s="33">
        <v>1995260</v>
      </c>
      <c r="Q147" s="35">
        <v>9103671</v>
      </c>
      <c r="R147" s="35"/>
      <c r="S147" s="35"/>
      <c r="T147" s="35"/>
      <c r="U147" s="35">
        <v>807500</v>
      </c>
      <c r="V147" s="35"/>
      <c r="W147" s="35"/>
      <c r="X147" s="35"/>
      <c r="Y147" s="35"/>
      <c r="Z147" s="36"/>
      <c r="AA147" s="36"/>
      <c r="AB147" s="31"/>
      <c r="AC147" s="37"/>
      <c r="AD147" s="31"/>
      <c r="AE147" s="31"/>
    </row>
    <row r="148" spans="1:31" x14ac:dyDescent="0.25">
      <c r="A148" s="31">
        <v>140</v>
      </c>
      <c r="B148" s="31" t="s">
        <v>41</v>
      </c>
      <c r="C148" s="32" t="s">
        <v>42</v>
      </c>
      <c r="D148" s="33">
        <v>2006497</v>
      </c>
      <c r="E148" s="34">
        <v>43521</v>
      </c>
      <c r="F148" s="34">
        <v>43524</v>
      </c>
      <c r="G148" s="35">
        <v>156800</v>
      </c>
      <c r="H148" s="36"/>
      <c r="I148" s="36"/>
      <c r="J148" s="36"/>
      <c r="K148" s="36"/>
      <c r="L148" s="36"/>
      <c r="M148" s="36"/>
      <c r="N148" s="36"/>
      <c r="O148" s="35">
        <v>156800</v>
      </c>
      <c r="P148" s="33">
        <v>2006497</v>
      </c>
      <c r="Q148" s="35">
        <v>156800</v>
      </c>
      <c r="R148" s="35"/>
      <c r="S148" s="35"/>
      <c r="T148" s="35"/>
      <c r="U148" s="35"/>
      <c r="V148" s="35"/>
      <c r="W148" s="35"/>
      <c r="X148" s="35"/>
      <c r="Y148" s="35">
        <v>156800</v>
      </c>
      <c r="Z148" s="36"/>
      <c r="AA148" s="36"/>
      <c r="AB148" s="33" t="s">
        <v>79</v>
      </c>
      <c r="AC148" s="38">
        <v>43514</v>
      </c>
      <c r="AD148" s="31"/>
      <c r="AE148" s="31"/>
    </row>
    <row r="149" spans="1:31" x14ac:dyDescent="0.25">
      <c r="A149" s="31">
        <v>141</v>
      </c>
      <c r="B149" s="31" t="s">
        <v>41</v>
      </c>
      <c r="C149" s="32" t="s">
        <v>42</v>
      </c>
      <c r="D149" s="33">
        <v>2007022</v>
      </c>
      <c r="E149" s="34">
        <v>43521</v>
      </c>
      <c r="F149" s="34">
        <v>43524</v>
      </c>
      <c r="G149" s="35">
        <v>110000</v>
      </c>
      <c r="H149" s="36"/>
      <c r="I149" s="36"/>
      <c r="J149" s="36"/>
      <c r="K149" s="36"/>
      <c r="L149" s="36"/>
      <c r="M149" s="36"/>
      <c r="N149" s="36"/>
      <c r="O149" s="35">
        <v>110000</v>
      </c>
      <c r="P149" s="33">
        <v>2007022</v>
      </c>
      <c r="Q149" s="35">
        <v>110000</v>
      </c>
      <c r="R149" s="35"/>
      <c r="S149" s="35"/>
      <c r="T149" s="35"/>
      <c r="U149" s="35"/>
      <c r="V149" s="35"/>
      <c r="W149" s="35"/>
      <c r="X149" s="35"/>
      <c r="Y149" s="35">
        <v>110000</v>
      </c>
      <c r="Z149" s="36"/>
      <c r="AA149" s="36"/>
      <c r="AB149" s="33" t="s">
        <v>79</v>
      </c>
      <c r="AC149" s="38">
        <v>43514</v>
      </c>
      <c r="AD149" s="31"/>
      <c r="AE149" s="31"/>
    </row>
    <row r="150" spans="1:31" x14ac:dyDescent="0.25">
      <c r="A150" s="31">
        <v>142</v>
      </c>
      <c r="B150" s="31" t="s">
        <v>41</v>
      </c>
      <c r="C150" s="32" t="s">
        <v>42</v>
      </c>
      <c r="D150" s="33">
        <v>2026864</v>
      </c>
      <c r="E150" s="34">
        <v>43542</v>
      </c>
      <c r="F150" s="34">
        <v>43556</v>
      </c>
      <c r="G150" s="35">
        <v>248700</v>
      </c>
      <c r="H150" s="36"/>
      <c r="I150" s="36"/>
      <c r="J150" s="36"/>
      <c r="K150" s="36"/>
      <c r="L150" s="36"/>
      <c r="M150" s="36"/>
      <c r="N150" s="36"/>
      <c r="O150" s="35">
        <v>248700</v>
      </c>
      <c r="P150" s="33">
        <v>2026864</v>
      </c>
      <c r="Q150" s="35">
        <v>248700</v>
      </c>
      <c r="R150" s="35"/>
      <c r="S150" s="35"/>
      <c r="T150" s="35"/>
      <c r="U150" s="35"/>
      <c r="V150" s="35"/>
      <c r="W150" s="35"/>
      <c r="X150" s="35"/>
      <c r="Y150" s="35">
        <v>248700</v>
      </c>
      <c r="Z150" s="36"/>
      <c r="AA150" s="36"/>
      <c r="AB150" s="33" t="s">
        <v>80</v>
      </c>
      <c r="AC150" s="38">
        <v>43535</v>
      </c>
      <c r="AD150" s="31"/>
      <c r="AE150" s="31"/>
    </row>
    <row r="151" spans="1:31" x14ac:dyDescent="0.25">
      <c r="A151" s="31">
        <v>143</v>
      </c>
      <c r="B151" s="31" t="s">
        <v>41</v>
      </c>
      <c r="C151" s="32" t="s">
        <v>42</v>
      </c>
      <c r="D151" s="33">
        <v>2029520</v>
      </c>
      <c r="E151" s="34">
        <v>43544</v>
      </c>
      <c r="F151" s="34">
        <v>43556</v>
      </c>
      <c r="G151" s="35">
        <v>110000</v>
      </c>
      <c r="H151" s="36"/>
      <c r="I151" s="36"/>
      <c r="J151" s="36"/>
      <c r="K151" s="36"/>
      <c r="L151" s="36"/>
      <c r="M151" s="36"/>
      <c r="N151" s="36"/>
      <c r="O151" s="35">
        <v>110000</v>
      </c>
      <c r="P151" s="33">
        <v>2029520</v>
      </c>
      <c r="Q151" s="35">
        <v>110000</v>
      </c>
      <c r="R151" s="35"/>
      <c r="S151" s="35"/>
      <c r="T151" s="35"/>
      <c r="U151" s="35"/>
      <c r="V151" s="35"/>
      <c r="W151" s="35"/>
      <c r="X151" s="35"/>
      <c r="Y151" s="35">
        <v>110000</v>
      </c>
      <c r="Z151" s="36"/>
      <c r="AA151" s="36"/>
      <c r="AB151" s="33" t="s">
        <v>80</v>
      </c>
      <c r="AC151" s="38">
        <v>43535</v>
      </c>
      <c r="AD151" s="31"/>
      <c r="AE151" s="31"/>
    </row>
    <row r="152" spans="1:31" x14ac:dyDescent="0.25">
      <c r="A152" s="31">
        <v>144</v>
      </c>
      <c r="B152" s="31" t="s">
        <v>41</v>
      </c>
      <c r="C152" s="32" t="s">
        <v>42</v>
      </c>
      <c r="D152" s="33">
        <v>2030473</v>
      </c>
      <c r="E152" s="34">
        <v>43544</v>
      </c>
      <c r="F152" s="34">
        <v>43556</v>
      </c>
      <c r="G152" s="35">
        <v>1032928</v>
      </c>
      <c r="H152" s="36"/>
      <c r="I152" s="36"/>
      <c r="J152" s="36"/>
      <c r="K152" s="36"/>
      <c r="L152" s="36"/>
      <c r="M152" s="36"/>
      <c r="N152" s="36"/>
      <c r="O152" s="35">
        <v>1032928</v>
      </c>
      <c r="P152" s="33">
        <v>2030473</v>
      </c>
      <c r="Q152" s="35">
        <v>1032928</v>
      </c>
      <c r="R152" s="35"/>
      <c r="S152" s="35"/>
      <c r="T152" s="35"/>
      <c r="U152" s="35"/>
      <c r="V152" s="35"/>
      <c r="W152" s="35"/>
      <c r="X152" s="35"/>
      <c r="Y152" s="35">
        <v>1032928</v>
      </c>
      <c r="Z152" s="36"/>
      <c r="AA152" s="36"/>
      <c r="AB152" s="33" t="s">
        <v>55</v>
      </c>
      <c r="AC152" s="38">
        <v>42894</v>
      </c>
      <c r="AD152" s="31"/>
      <c r="AE152" s="31"/>
    </row>
    <row r="153" spans="1:31" x14ac:dyDescent="0.25">
      <c r="A153" s="31">
        <v>145</v>
      </c>
      <c r="B153" s="31" t="s">
        <v>41</v>
      </c>
      <c r="C153" s="32" t="s">
        <v>42</v>
      </c>
      <c r="D153" s="33">
        <v>2037596</v>
      </c>
      <c r="E153" s="34">
        <v>43553</v>
      </c>
      <c r="F153" s="34">
        <v>43559</v>
      </c>
      <c r="G153" s="35">
        <v>270600</v>
      </c>
      <c r="H153" s="36"/>
      <c r="I153" s="36"/>
      <c r="J153" s="36"/>
      <c r="K153" s="36"/>
      <c r="L153" s="36"/>
      <c r="M153" s="36"/>
      <c r="N153" s="36"/>
      <c r="O153" s="35">
        <v>270600</v>
      </c>
      <c r="P153" s="33">
        <v>2037596</v>
      </c>
      <c r="Q153" s="35">
        <v>270600</v>
      </c>
      <c r="R153" s="35"/>
      <c r="S153" s="35"/>
      <c r="T153" s="35"/>
      <c r="U153" s="35"/>
      <c r="V153" s="35"/>
      <c r="W153" s="35"/>
      <c r="X153" s="35"/>
      <c r="Y153" s="35">
        <v>270600</v>
      </c>
      <c r="Z153" s="36"/>
      <c r="AA153" s="36"/>
      <c r="AB153" s="33" t="s">
        <v>81</v>
      </c>
      <c r="AC153" s="38">
        <v>43551</v>
      </c>
      <c r="AD153" s="31"/>
      <c r="AE153" s="31"/>
    </row>
    <row r="154" spans="1:31" x14ac:dyDescent="0.25">
      <c r="A154" s="31">
        <v>146</v>
      </c>
      <c r="B154" s="31" t="s">
        <v>41</v>
      </c>
      <c r="C154" s="32" t="s">
        <v>42</v>
      </c>
      <c r="D154" s="33">
        <v>2038218</v>
      </c>
      <c r="E154" s="34">
        <v>43553</v>
      </c>
      <c r="F154" s="34">
        <v>43559</v>
      </c>
      <c r="G154" s="35">
        <v>110000</v>
      </c>
      <c r="H154" s="36"/>
      <c r="I154" s="36"/>
      <c r="J154" s="36"/>
      <c r="K154" s="36"/>
      <c r="L154" s="36"/>
      <c r="M154" s="36"/>
      <c r="N154" s="36"/>
      <c r="O154" s="35">
        <v>110000</v>
      </c>
      <c r="P154" s="33">
        <v>2038218</v>
      </c>
      <c r="Q154" s="35">
        <v>110000</v>
      </c>
      <c r="R154" s="35"/>
      <c r="S154" s="35"/>
      <c r="T154" s="35"/>
      <c r="U154" s="35"/>
      <c r="V154" s="35"/>
      <c r="W154" s="35"/>
      <c r="X154" s="35"/>
      <c r="Y154" s="35">
        <v>110000</v>
      </c>
      <c r="Z154" s="36"/>
      <c r="AA154" s="36"/>
      <c r="AB154" s="33" t="s">
        <v>81</v>
      </c>
      <c r="AC154" s="38">
        <v>43551</v>
      </c>
      <c r="AD154" s="31"/>
      <c r="AE154" s="31"/>
    </row>
    <row r="155" spans="1:31" x14ac:dyDescent="0.25">
      <c r="A155" s="31">
        <v>147</v>
      </c>
      <c r="B155" s="31" t="s">
        <v>41</v>
      </c>
      <c r="C155" s="32" t="s">
        <v>42</v>
      </c>
      <c r="D155" s="33">
        <v>2057893</v>
      </c>
      <c r="E155" s="34">
        <v>43577</v>
      </c>
      <c r="F155" s="34">
        <v>43587</v>
      </c>
      <c r="G155" s="35">
        <v>90000</v>
      </c>
      <c r="H155" s="36"/>
      <c r="I155" s="36"/>
      <c r="J155" s="36"/>
      <c r="K155" s="36"/>
      <c r="L155" s="36"/>
      <c r="M155" s="36"/>
      <c r="N155" s="36"/>
      <c r="O155" s="35">
        <v>90000</v>
      </c>
      <c r="P155" s="33">
        <v>2057893</v>
      </c>
      <c r="Q155" s="35">
        <v>90000</v>
      </c>
      <c r="R155" s="35"/>
      <c r="S155" s="35"/>
      <c r="T155" s="35"/>
      <c r="U155" s="35"/>
      <c r="V155" s="35"/>
      <c r="W155" s="35"/>
      <c r="X155" s="35"/>
      <c r="Y155" s="35">
        <v>90000</v>
      </c>
      <c r="Z155" s="36"/>
      <c r="AA155" s="36"/>
      <c r="AB155" s="33" t="s">
        <v>82</v>
      </c>
      <c r="AC155" s="38">
        <v>43523</v>
      </c>
      <c r="AD155" s="31"/>
      <c r="AE155" s="31"/>
    </row>
    <row r="156" spans="1:31" x14ac:dyDescent="0.25">
      <c r="A156" s="31">
        <v>148</v>
      </c>
      <c r="B156" s="31" t="s">
        <v>41</v>
      </c>
      <c r="C156" s="32" t="s">
        <v>42</v>
      </c>
      <c r="D156" s="33">
        <v>2059965</v>
      </c>
      <c r="E156" s="34">
        <v>43578</v>
      </c>
      <c r="F156" s="34">
        <v>43587</v>
      </c>
      <c r="G156" s="35">
        <v>1621526</v>
      </c>
      <c r="H156" s="36"/>
      <c r="I156" s="36"/>
      <c r="J156" s="36"/>
      <c r="K156" s="36"/>
      <c r="L156" s="36"/>
      <c r="M156" s="36"/>
      <c r="N156" s="36"/>
      <c r="O156" s="35">
        <v>846800</v>
      </c>
      <c r="P156" s="33">
        <v>2059965</v>
      </c>
      <c r="Q156" s="35">
        <v>1621526</v>
      </c>
      <c r="R156" s="35"/>
      <c r="S156" s="35"/>
      <c r="T156" s="35"/>
      <c r="U156" s="35">
        <v>846800</v>
      </c>
      <c r="V156" s="35"/>
      <c r="W156" s="35"/>
      <c r="X156" s="35"/>
      <c r="Y156" s="35"/>
      <c r="Z156" s="36"/>
      <c r="AA156" s="36"/>
      <c r="AB156" s="31"/>
      <c r="AC156" s="37"/>
      <c r="AD156" s="31"/>
      <c r="AE156" s="31"/>
    </row>
    <row r="157" spans="1:31" x14ac:dyDescent="0.25">
      <c r="A157" s="31">
        <v>149</v>
      </c>
      <c r="B157" s="31" t="s">
        <v>41</v>
      </c>
      <c r="C157" s="32" t="s">
        <v>42</v>
      </c>
      <c r="D157" s="33">
        <v>2064455</v>
      </c>
      <c r="E157" s="34">
        <v>43584</v>
      </c>
      <c r="F157" s="34">
        <v>43592</v>
      </c>
      <c r="G157" s="35">
        <v>181100</v>
      </c>
      <c r="H157" s="36"/>
      <c r="I157" s="36"/>
      <c r="J157" s="36"/>
      <c r="K157" s="36"/>
      <c r="L157" s="36"/>
      <c r="M157" s="36"/>
      <c r="N157" s="36"/>
      <c r="O157" s="35">
        <v>181100</v>
      </c>
      <c r="P157" s="33">
        <v>2064455</v>
      </c>
      <c r="Q157" s="35">
        <v>181100</v>
      </c>
      <c r="R157" s="35"/>
      <c r="S157" s="35"/>
      <c r="T157" s="35"/>
      <c r="U157" s="35"/>
      <c r="V157" s="35"/>
      <c r="W157" s="35"/>
      <c r="X157" s="35"/>
      <c r="Y157" s="35">
        <v>181100</v>
      </c>
      <c r="Z157" s="36"/>
      <c r="AA157" s="36"/>
      <c r="AB157" s="33" t="s">
        <v>83</v>
      </c>
      <c r="AC157" s="38">
        <v>43567</v>
      </c>
      <c r="AD157" s="31"/>
      <c r="AE157" s="31"/>
    </row>
    <row r="158" spans="1:31" x14ac:dyDescent="0.25">
      <c r="A158" s="31">
        <v>150</v>
      </c>
      <c r="B158" s="31" t="s">
        <v>41</v>
      </c>
      <c r="C158" s="32" t="s">
        <v>42</v>
      </c>
      <c r="D158" s="33">
        <v>2065031</v>
      </c>
      <c r="E158" s="34">
        <v>43584</v>
      </c>
      <c r="F158" s="34">
        <v>43592</v>
      </c>
      <c r="G158" s="35">
        <v>110000</v>
      </c>
      <c r="H158" s="36"/>
      <c r="I158" s="36"/>
      <c r="J158" s="36"/>
      <c r="K158" s="36"/>
      <c r="L158" s="36"/>
      <c r="M158" s="36"/>
      <c r="N158" s="36"/>
      <c r="O158" s="35">
        <v>110000</v>
      </c>
      <c r="P158" s="33">
        <v>2065031</v>
      </c>
      <c r="Q158" s="35">
        <v>110000</v>
      </c>
      <c r="R158" s="35"/>
      <c r="S158" s="35"/>
      <c r="T158" s="35"/>
      <c r="U158" s="35"/>
      <c r="V158" s="35"/>
      <c r="W158" s="35"/>
      <c r="X158" s="35"/>
      <c r="Y158" s="35">
        <v>110000</v>
      </c>
      <c r="Z158" s="36"/>
      <c r="AA158" s="36"/>
      <c r="AB158" s="33" t="s">
        <v>83</v>
      </c>
      <c r="AC158" s="38">
        <v>43567</v>
      </c>
      <c r="AD158" s="31"/>
      <c r="AE158" s="31"/>
    </row>
    <row r="159" spans="1:31" x14ac:dyDescent="0.25">
      <c r="A159" s="31">
        <v>151</v>
      </c>
      <c r="B159" s="31" t="s">
        <v>41</v>
      </c>
      <c r="C159" s="32" t="s">
        <v>42</v>
      </c>
      <c r="D159" s="33">
        <v>2069414</v>
      </c>
      <c r="E159" s="34">
        <v>43588</v>
      </c>
      <c r="F159" s="34">
        <v>43602</v>
      </c>
      <c r="G159" s="35">
        <v>264000</v>
      </c>
      <c r="H159" s="36"/>
      <c r="I159" s="36"/>
      <c r="J159" s="36"/>
      <c r="K159" s="36"/>
      <c r="L159" s="36"/>
      <c r="M159" s="36"/>
      <c r="N159" s="36"/>
      <c r="O159" s="35">
        <v>75100</v>
      </c>
      <c r="P159" s="33">
        <v>2069414</v>
      </c>
      <c r="Q159" s="35">
        <v>264000</v>
      </c>
      <c r="R159" s="35"/>
      <c r="S159" s="35"/>
      <c r="T159" s="35"/>
      <c r="U159" s="35">
        <v>75100</v>
      </c>
      <c r="V159" s="35"/>
      <c r="W159" s="35"/>
      <c r="X159" s="35"/>
      <c r="Y159" s="35"/>
      <c r="Z159" s="36"/>
      <c r="AA159" s="36"/>
      <c r="AB159" s="31"/>
      <c r="AC159" s="37"/>
      <c r="AD159" s="31"/>
      <c r="AE159" s="31"/>
    </row>
    <row r="160" spans="1:31" x14ac:dyDescent="0.25">
      <c r="A160" s="31">
        <v>152</v>
      </c>
      <c r="B160" s="31" t="s">
        <v>41</v>
      </c>
      <c r="C160" s="32" t="s">
        <v>42</v>
      </c>
      <c r="D160" s="33">
        <v>2070962</v>
      </c>
      <c r="E160" s="34">
        <v>43591</v>
      </c>
      <c r="F160" s="34">
        <v>43602</v>
      </c>
      <c r="G160" s="35">
        <v>110000</v>
      </c>
      <c r="H160" s="36"/>
      <c r="I160" s="36"/>
      <c r="J160" s="36"/>
      <c r="K160" s="36"/>
      <c r="L160" s="36"/>
      <c r="M160" s="36"/>
      <c r="N160" s="36"/>
      <c r="O160" s="35">
        <v>110000</v>
      </c>
      <c r="P160" s="33">
        <v>2070962</v>
      </c>
      <c r="Q160" s="35">
        <v>110000</v>
      </c>
      <c r="R160" s="35"/>
      <c r="S160" s="35"/>
      <c r="T160" s="35"/>
      <c r="U160" s="35"/>
      <c r="V160" s="35"/>
      <c r="W160" s="35"/>
      <c r="X160" s="35"/>
      <c r="Y160" s="35">
        <v>110000</v>
      </c>
      <c r="Z160" s="36"/>
      <c r="AA160" s="36"/>
      <c r="AB160" s="33" t="s">
        <v>84</v>
      </c>
      <c r="AC160" s="38">
        <v>43603</v>
      </c>
      <c r="AD160" s="31"/>
      <c r="AE160" s="31"/>
    </row>
    <row r="161" spans="1:31" x14ac:dyDescent="0.25">
      <c r="A161" s="31">
        <v>153</v>
      </c>
      <c r="B161" s="31" t="s">
        <v>41</v>
      </c>
      <c r="C161" s="32" t="s">
        <v>42</v>
      </c>
      <c r="D161" s="33">
        <v>2101078</v>
      </c>
      <c r="E161" s="34">
        <v>43623</v>
      </c>
      <c r="F161" s="34">
        <v>43628</v>
      </c>
      <c r="G161" s="35">
        <v>156800</v>
      </c>
      <c r="H161" s="36"/>
      <c r="I161" s="36"/>
      <c r="J161" s="36"/>
      <c r="K161" s="36"/>
      <c r="L161" s="36"/>
      <c r="M161" s="36"/>
      <c r="N161" s="36"/>
      <c r="O161" s="35">
        <v>156800</v>
      </c>
      <c r="P161" s="33">
        <v>2101078</v>
      </c>
      <c r="Q161" s="35">
        <v>156800</v>
      </c>
      <c r="R161" s="35"/>
      <c r="S161" s="35"/>
      <c r="T161" s="35"/>
      <c r="U161" s="35"/>
      <c r="V161" s="35"/>
      <c r="W161" s="35"/>
      <c r="X161" s="35"/>
      <c r="Y161" s="35">
        <v>156800</v>
      </c>
      <c r="Z161" s="36"/>
      <c r="AA161" s="36"/>
      <c r="AB161" s="33" t="s">
        <v>85</v>
      </c>
      <c r="AC161" s="38">
        <v>43612</v>
      </c>
      <c r="AD161" s="31"/>
      <c r="AE161" s="31"/>
    </row>
    <row r="162" spans="1:31" x14ac:dyDescent="0.25">
      <c r="A162" s="31">
        <v>154</v>
      </c>
      <c r="B162" s="31" t="s">
        <v>41</v>
      </c>
      <c r="C162" s="32" t="s">
        <v>42</v>
      </c>
      <c r="D162" s="33">
        <v>2101700</v>
      </c>
      <c r="E162" s="34">
        <v>43623</v>
      </c>
      <c r="F162" s="34">
        <v>43633</v>
      </c>
      <c r="G162" s="35">
        <v>110000</v>
      </c>
      <c r="H162" s="36"/>
      <c r="I162" s="36"/>
      <c r="J162" s="36"/>
      <c r="K162" s="36"/>
      <c r="L162" s="36"/>
      <c r="M162" s="36"/>
      <c r="N162" s="36"/>
      <c r="O162" s="35">
        <v>110000</v>
      </c>
      <c r="P162" s="33">
        <v>2101700</v>
      </c>
      <c r="Q162" s="35">
        <v>110000</v>
      </c>
      <c r="R162" s="35"/>
      <c r="S162" s="35"/>
      <c r="T162" s="35"/>
      <c r="U162" s="35"/>
      <c r="V162" s="35"/>
      <c r="W162" s="35"/>
      <c r="X162" s="35"/>
      <c r="Y162" s="35">
        <v>110000</v>
      </c>
      <c r="Z162" s="36"/>
      <c r="AA162" s="36"/>
      <c r="AB162" s="33" t="s">
        <v>86</v>
      </c>
      <c r="AC162" s="38">
        <v>43613</v>
      </c>
      <c r="AD162" s="31"/>
      <c r="AE162" s="31"/>
    </row>
    <row r="163" spans="1:31" x14ac:dyDescent="0.25">
      <c r="A163" s="31">
        <v>155</v>
      </c>
      <c r="B163" s="31" t="s">
        <v>41</v>
      </c>
      <c r="C163" s="32" t="s">
        <v>42</v>
      </c>
      <c r="D163" s="33">
        <v>2117059</v>
      </c>
      <c r="E163" s="34">
        <v>43641</v>
      </c>
      <c r="F163" s="34">
        <v>43649</v>
      </c>
      <c r="G163" s="35">
        <v>110000</v>
      </c>
      <c r="H163" s="36"/>
      <c r="I163" s="36"/>
      <c r="J163" s="36"/>
      <c r="K163" s="36"/>
      <c r="L163" s="36"/>
      <c r="M163" s="36"/>
      <c r="N163" s="36"/>
      <c r="O163" s="35">
        <v>110000</v>
      </c>
      <c r="P163" s="33">
        <v>2117059</v>
      </c>
      <c r="Q163" s="35">
        <v>110000</v>
      </c>
      <c r="R163" s="35"/>
      <c r="S163" s="35"/>
      <c r="T163" s="35"/>
      <c r="U163" s="35"/>
      <c r="V163" s="35"/>
      <c r="W163" s="35"/>
      <c r="X163" s="35"/>
      <c r="Y163" s="35">
        <v>110000</v>
      </c>
      <c r="Z163" s="36"/>
      <c r="AA163" s="36"/>
      <c r="AB163" s="33" t="s">
        <v>87</v>
      </c>
      <c r="AC163" s="38">
        <v>43643</v>
      </c>
      <c r="AD163" s="31"/>
      <c r="AE163" s="31"/>
    </row>
    <row r="164" spans="1:31" x14ac:dyDescent="0.25">
      <c r="A164" s="31">
        <v>156</v>
      </c>
      <c r="B164" s="31" t="s">
        <v>41</v>
      </c>
      <c r="C164" s="32" t="s">
        <v>42</v>
      </c>
      <c r="D164" s="33">
        <v>2122125</v>
      </c>
      <c r="E164" s="34">
        <v>43645</v>
      </c>
      <c r="F164" s="34">
        <v>43654</v>
      </c>
      <c r="G164" s="35">
        <v>5202687</v>
      </c>
      <c r="H164" s="36"/>
      <c r="I164" s="36"/>
      <c r="J164" s="36"/>
      <c r="K164" s="36"/>
      <c r="L164" s="36"/>
      <c r="M164" s="36"/>
      <c r="N164" s="36"/>
      <c r="O164" s="35">
        <v>5202687</v>
      </c>
      <c r="P164" s="33">
        <v>2122125</v>
      </c>
      <c r="Q164" s="35">
        <v>5202687</v>
      </c>
      <c r="R164" s="35"/>
      <c r="S164" s="35"/>
      <c r="T164" s="35"/>
      <c r="U164" s="35"/>
      <c r="V164" s="35"/>
      <c r="W164" s="35"/>
      <c r="X164" s="35"/>
      <c r="Y164" s="35">
        <v>5202687</v>
      </c>
      <c r="Z164" s="36"/>
      <c r="AA164" s="36"/>
      <c r="AB164" s="33" t="s">
        <v>79</v>
      </c>
      <c r="AC164" s="38">
        <v>43514</v>
      </c>
      <c r="AD164" s="31"/>
      <c r="AE164" s="31"/>
    </row>
    <row r="165" spans="1:31" x14ac:dyDescent="0.25">
      <c r="A165" s="31">
        <v>157</v>
      </c>
      <c r="B165" s="31" t="s">
        <v>41</v>
      </c>
      <c r="C165" s="32" t="s">
        <v>44</v>
      </c>
      <c r="D165" s="33">
        <v>517113</v>
      </c>
      <c r="E165" s="34">
        <v>42792</v>
      </c>
      <c r="F165" s="34">
        <v>42949</v>
      </c>
      <c r="G165" s="35">
        <v>142454</v>
      </c>
      <c r="H165" s="36"/>
      <c r="I165" s="36"/>
      <c r="J165" s="36"/>
      <c r="K165" s="36"/>
      <c r="L165" s="36"/>
      <c r="M165" s="36"/>
      <c r="N165" s="36"/>
      <c r="O165" s="35">
        <v>64387</v>
      </c>
      <c r="P165" s="33">
        <v>517113</v>
      </c>
      <c r="Q165" s="35">
        <v>142454</v>
      </c>
      <c r="R165" s="35"/>
      <c r="S165" s="35"/>
      <c r="T165" s="35"/>
      <c r="U165" s="35">
        <v>64387</v>
      </c>
      <c r="V165" s="35"/>
      <c r="W165" s="35"/>
      <c r="X165" s="35"/>
      <c r="Y165" s="35"/>
      <c r="Z165" s="36"/>
      <c r="AA165" s="36"/>
      <c r="AB165" s="31"/>
      <c r="AC165" s="37"/>
      <c r="AD165" s="31"/>
      <c r="AE165" s="31"/>
    </row>
    <row r="166" spans="1:31" x14ac:dyDescent="0.25">
      <c r="A166" s="31">
        <v>158</v>
      </c>
      <c r="B166" s="31" t="s">
        <v>41</v>
      </c>
      <c r="C166" s="32" t="s">
        <v>42</v>
      </c>
      <c r="D166" s="33">
        <v>2128069</v>
      </c>
      <c r="E166" s="34">
        <v>43653</v>
      </c>
      <c r="F166" s="34">
        <v>43658</v>
      </c>
      <c r="G166" s="35">
        <v>324400</v>
      </c>
      <c r="H166" s="36"/>
      <c r="I166" s="36"/>
      <c r="J166" s="36"/>
      <c r="K166" s="36"/>
      <c r="L166" s="36"/>
      <c r="M166" s="36"/>
      <c r="N166" s="36"/>
      <c r="O166" s="35">
        <v>324400</v>
      </c>
      <c r="P166" s="33">
        <v>2128069</v>
      </c>
      <c r="Q166" s="35">
        <v>324400</v>
      </c>
      <c r="R166" s="35"/>
      <c r="S166" s="35"/>
      <c r="T166" s="35"/>
      <c r="U166" s="35"/>
      <c r="V166" s="35"/>
      <c r="W166" s="35"/>
      <c r="X166" s="35"/>
      <c r="Y166" s="35">
        <v>324400</v>
      </c>
      <c r="Z166" s="36"/>
      <c r="AA166" s="36"/>
      <c r="AB166" s="33" t="s">
        <v>87</v>
      </c>
      <c r="AC166" s="38">
        <v>43643</v>
      </c>
      <c r="AD166" s="31"/>
      <c r="AE166" s="31"/>
    </row>
    <row r="167" spans="1:31" x14ac:dyDescent="0.25">
      <c r="A167" s="31">
        <v>159</v>
      </c>
      <c r="B167" s="31" t="s">
        <v>41</v>
      </c>
      <c r="C167" s="32" t="s">
        <v>42</v>
      </c>
      <c r="D167" s="33">
        <v>2135903</v>
      </c>
      <c r="E167" s="34">
        <v>43661</v>
      </c>
      <c r="F167" s="34">
        <v>43665</v>
      </c>
      <c r="G167" s="35">
        <v>110000</v>
      </c>
      <c r="H167" s="36"/>
      <c r="I167" s="36"/>
      <c r="J167" s="36"/>
      <c r="K167" s="36"/>
      <c r="L167" s="36"/>
      <c r="M167" s="36"/>
      <c r="N167" s="36"/>
      <c r="O167" s="35">
        <v>110000</v>
      </c>
      <c r="P167" s="33">
        <v>2135903</v>
      </c>
      <c r="Q167" s="35">
        <v>110000</v>
      </c>
      <c r="R167" s="35"/>
      <c r="S167" s="35"/>
      <c r="T167" s="35"/>
      <c r="U167" s="35"/>
      <c r="V167" s="35"/>
      <c r="W167" s="35"/>
      <c r="X167" s="35"/>
      <c r="Y167" s="35">
        <v>95200</v>
      </c>
      <c r="Z167" s="36"/>
      <c r="AA167" s="35">
        <v>14800</v>
      </c>
      <c r="AB167" s="33" t="s">
        <v>88</v>
      </c>
      <c r="AC167" s="38">
        <v>43269</v>
      </c>
      <c r="AD167" s="31"/>
      <c r="AE167" s="31"/>
    </row>
    <row r="168" spans="1:31" x14ac:dyDescent="0.25">
      <c r="A168" s="31">
        <v>160</v>
      </c>
      <c r="B168" s="31" t="s">
        <v>41</v>
      </c>
      <c r="C168" s="32" t="s">
        <v>42</v>
      </c>
      <c r="D168" s="33">
        <v>2441071</v>
      </c>
      <c r="E168" s="34">
        <v>43899</v>
      </c>
      <c r="F168" s="34">
        <v>43909</v>
      </c>
      <c r="G168" s="35">
        <v>113000</v>
      </c>
      <c r="H168" s="36"/>
      <c r="I168" s="36"/>
      <c r="J168" s="36"/>
      <c r="K168" s="36"/>
      <c r="L168" s="36"/>
      <c r="M168" s="36"/>
      <c r="N168" s="36"/>
      <c r="O168" s="35">
        <v>113000</v>
      </c>
      <c r="P168" s="33">
        <v>2441071</v>
      </c>
      <c r="Q168" s="35">
        <v>113000</v>
      </c>
      <c r="R168" s="35"/>
      <c r="S168" s="35"/>
      <c r="T168" s="35"/>
      <c r="U168" s="35"/>
      <c r="V168" s="35"/>
      <c r="W168" s="35"/>
      <c r="X168" s="35"/>
      <c r="Y168" s="35">
        <v>113000</v>
      </c>
      <c r="Z168" s="36"/>
      <c r="AA168" s="36"/>
      <c r="AB168" s="33" t="s">
        <v>89</v>
      </c>
      <c r="AC168" s="38">
        <v>43874</v>
      </c>
      <c r="AD168" s="31"/>
      <c r="AE168" s="31"/>
    </row>
    <row r="169" spans="1:31" x14ac:dyDescent="0.25">
      <c r="A169" s="31">
        <v>161</v>
      </c>
      <c r="B169" s="31" t="s">
        <v>41</v>
      </c>
      <c r="C169" s="32" t="s">
        <v>42</v>
      </c>
      <c r="D169" s="33">
        <v>2401963</v>
      </c>
      <c r="E169" s="34">
        <v>43859</v>
      </c>
      <c r="F169" s="34">
        <v>43867</v>
      </c>
      <c r="G169" s="35">
        <v>523400</v>
      </c>
      <c r="H169" s="36"/>
      <c r="I169" s="36"/>
      <c r="J169" s="36"/>
      <c r="K169" s="36"/>
      <c r="L169" s="36"/>
      <c r="M169" s="36"/>
      <c r="N169" s="36"/>
      <c r="O169" s="35">
        <v>523400</v>
      </c>
      <c r="P169" s="33">
        <v>2401963</v>
      </c>
      <c r="Q169" s="35">
        <v>523400</v>
      </c>
      <c r="R169" s="35"/>
      <c r="S169" s="35"/>
      <c r="T169" s="35"/>
      <c r="U169" s="35"/>
      <c r="V169" s="35"/>
      <c r="W169" s="35"/>
      <c r="X169" s="35"/>
      <c r="Y169" s="35">
        <v>523400</v>
      </c>
      <c r="Z169" s="36"/>
      <c r="AA169" s="36"/>
      <c r="AB169" s="33" t="s">
        <v>90</v>
      </c>
      <c r="AC169" s="38">
        <v>43850</v>
      </c>
      <c r="AD169" s="31"/>
      <c r="AE169" s="31"/>
    </row>
    <row r="170" spans="1:31" x14ac:dyDescent="0.25">
      <c r="A170" s="31">
        <v>162</v>
      </c>
      <c r="B170" s="31" t="s">
        <v>41</v>
      </c>
      <c r="C170" s="32" t="s">
        <v>42</v>
      </c>
      <c r="D170" s="33">
        <v>2402390</v>
      </c>
      <c r="E170" s="34">
        <v>43859</v>
      </c>
      <c r="F170" s="34">
        <v>43867</v>
      </c>
      <c r="G170" s="35">
        <v>137800</v>
      </c>
      <c r="H170" s="36"/>
      <c r="I170" s="36"/>
      <c r="J170" s="36"/>
      <c r="K170" s="36"/>
      <c r="L170" s="36"/>
      <c r="M170" s="36"/>
      <c r="N170" s="36"/>
      <c r="O170" s="35">
        <v>137800</v>
      </c>
      <c r="P170" s="33">
        <v>2402390</v>
      </c>
      <c r="Q170" s="35">
        <v>137800</v>
      </c>
      <c r="R170" s="35"/>
      <c r="S170" s="35"/>
      <c r="T170" s="35"/>
      <c r="U170" s="35"/>
      <c r="V170" s="35"/>
      <c r="W170" s="35"/>
      <c r="X170" s="35"/>
      <c r="Y170" s="35">
        <v>137800</v>
      </c>
      <c r="Z170" s="36"/>
      <c r="AA170" s="36"/>
      <c r="AB170" s="33" t="s">
        <v>90</v>
      </c>
      <c r="AC170" s="38">
        <v>43850</v>
      </c>
      <c r="AD170" s="31"/>
      <c r="AE170" s="31"/>
    </row>
    <row r="171" spans="1:31" x14ac:dyDescent="0.25">
      <c r="A171" s="31">
        <v>163</v>
      </c>
      <c r="B171" s="31" t="s">
        <v>41</v>
      </c>
      <c r="C171" s="32" t="s">
        <v>42</v>
      </c>
      <c r="D171" s="33">
        <v>2402568</v>
      </c>
      <c r="E171" s="34">
        <v>43859</v>
      </c>
      <c r="F171" s="34">
        <v>43867</v>
      </c>
      <c r="G171" s="35">
        <v>113000</v>
      </c>
      <c r="H171" s="36"/>
      <c r="I171" s="36"/>
      <c r="J171" s="36"/>
      <c r="K171" s="36"/>
      <c r="L171" s="36"/>
      <c r="M171" s="36"/>
      <c r="N171" s="36"/>
      <c r="O171" s="35">
        <v>113000</v>
      </c>
      <c r="P171" s="33">
        <v>2402568</v>
      </c>
      <c r="Q171" s="35">
        <v>113000</v>
      </c>
      <c r="R171" s="35"/>
      <c r="S171" s="35"/>
      <c r="T171" s="35"/>
      <c r="U171" s="35"/>
      <c r="V171" s="35"/>
      <c r="W171" s="35"/>
      <c r="X171" s="35"/>
      <c r="Y171" s="35">
        <v>113000</v>
      </c>
      <c r="Z171" s="36"/>
      <c r="AA171" s="36"/>
      <c r="AB171" s="33" t="s">
        <v>90</v>
      </c>
      <c r="AC171" s="38">
        <v>43850</v>
      </c>
      <c r="AD171" s="31"/>
      <c r="AE171" s="31"/>
    </row>
    <row r="172" spans="1:31" x14ac:dyDescent="0.25">
      <c r="A172" s="31">
        <v>164</v>
      </c>
      <c r="B172" s="31" t="s">
        <v>41</v>
      </c>
      <c r="C172" s="32" t="s">
        <v>42</v>
      </c>
      <c r="D172" s="33">
        <v>2407555</v>
      </c>
      <c r="E172" s="34">
        <v>43865</v>
      </c>
      <c r="F172" s="34">
        <v>43880</v>
      </c>
      <c r="G172" s="35">
        <v>263700</v>
      </c>
      <c r="H172" s="36"/>
      <c r="I172" s="36"/>
      <c r="J172" s="36"/>
      <c r="K172" s="36"/>
      <c r="L172" s="36"/>
      <c r="M172" s="36"/>
      <c r="N172" s="36"/>
      <c r="O172" s="35">
        <v>263700</v>
      </c>
      <c r="P172" s="33">
        <v>2407555</v>
      </c>
      <c r="Q172" s="35">
        <v>263700</v>
      </c>
      <c r="R172" s="35"/>
      <c r="S172" s="35"/>
      <c r="T172" s="35"/>
      <c r="U172" s="35"/>
      <c r="V172" s="35"/>
      <c r="W172" s="35"/>
      <c r="X172" s="35"/>
      <c r="Y172" s="35">
        <v>263700</v>
      </c>
      <c r="Z172" s="36"/>
      <c r="AA172" s="36"/>
      <c r="AB172" s="33" t="s">
        <v>91</v>
      </c>
      <c r="AC172" s="38">
        <v>43850</v>
      </c>
      <c r="AD172" s="31"/>
      <c r="AE172" s="31"/>
    </row>
    <row r="173" spans="1:31" x14ac:dyDescent="0.25">
      <c r="A173" s="31">
        <v>165</v>
      </c>
      <c r="B173" s="31" t="s">
        <v>41</v>
      </c>
      <c r="C173" s="32" t="s">
        <v>42</v>
      </c>
      <c r="D173" s="33">
        <v>2408816</v>
      </c>
      <c r="E173" s="34">
        <v>43866</v>
      </c>
      <c r="F173" s="34">
        <v>43909</v>
      </c>
      <c r="G173" s="35">
        <v>113000</v>
      </c>
      <c r="H173" s="36"/>
      <c r="I173" s="36"/>
      <c r="J173" s="36"/>
      <c r="K173" s="36"/>
      <c r="L173" s="36"/>
      <c r="M173" s="36"/>
      <c r="N173" s="36"/>
      <c r="O173" s="35">
        <v>113000</v>
      </c>
      <c r="P173" s="33">
        <v>2408816</v>
      </c>
      <c r="Q173" s="35">
        <v>113000</v>
      </c>
      <c r="R173" s="35"/>
      <c r="S173" s="35"/>
      <c r="T173" s="35"/>
      <c r="U173" s="35"/>
      <c r="V173" s="35"/>
      <c r="W173" s="35"/>
      <c r="X173" s="35"/>
      <c r="Y173" s="35">
        <v>113000</v>
      </c>
      <c r="Z173" s="36"/>
      <c r="AA173" s="36"/>
      <c r="AB173" s="33" t="s">
        <v>91</v>
      </c>
      <c r="AC173" s="38">
        <v>43850</v>
      </c>
      <c r="AD173" s="31"/>
      <c r="AE173" s="31"/>
    </row>
    <row r="174" spans="1:31" x14ac:dyDescent="0.25">
      <c r="A174" s="31">
        <v>166</v>
      </c>
      <c r="B174" s="31" t="s">
        <v>41</v>
      </c>
      <c r="C174" s="32" t="s">
        <v>42</v>
      </c>
      <c r="D174" s="33">
        <v>2440418</v>
      </c>
      <c r="E174" s="34">
        <v>43899</v>
      </c>
      <c r="F174" s="34">
        <v>43909</v>
      </c>
      <c r="G174" s="35">
        <v>166300</v>
      </c>
      <c r="H174" s="36"/>
      <c r="I174" s="36"/>
      <c r="J174" s="36"/>
      <c r="K174" s="36"/>
      <c r="L174" s="36"/>
      <c r="M174" s="36"/>
      <c r="N174" s="36"/>
      <c r="O174" s="35">
        <v>166300</v>
      </c>
      <c r="P174" s="33">
        <v>2440418</v>
      </c>
      <c r="Q174" s="35">
        <v>166300</v>
      </c>
      <c r="R174" s="35"/>
      <c r="S174" s="35"/>
      <c r="T174" s="35"/>
      <c r="U174" s="35"/>
      <c r="V174" s="35"/>
      <c r="W174" s="35"/>
      <c r="X174" s="35"/>
      <c r="Y174" s="35">
        <v>166300</v>
      </c>
      <c r="Z174" s="36"/>
      <c r="AA174" s="36"/>
      <c r="AB174" s="33" t="s">
        <v>89</v>
      </c>
      <c r="AC174" s="38">
        <v>43874</v>
      </c>
      <c r="AD174" s="31"/>
      <c r="AE174" s="31"/>
    </row>
    <row r="175" spans="1:31" x14ac:dyDescent="0.25">
      <c r="A175" s="31">
        <v>167</v>
      </c>
      <c r="B175" s="31" t="s">
        <v>41</v>
      </c>
      <c r="C175" s="32" t="s">
        <v>42</v>
      </c>
      <c r="D175" s="33">
        <v>2125338</v>
      </c>
      <c r="E175" s="34">
        <v>43650</v>
      </c>
      <c r="F175" s="34">
        <v>43658</v>
      </c>
      <c r="G175" s="35">
        <v>601230</v>
      </c>
      <c r="H175" s="36"/>
      <c r="I175" s="36"/>
      <c r="J175" s="36"/>
      <c r="K175" s="36"/>
      <c r="L175" s="36"/>
      <c r="M175" s="36"/>
      <c r="N175" s="36"/>
      <c r="O175" s="35">
        <v>601230</v>
      </c>
      <c r="P175" s="33">
        <v>2125338</v>
      </c>
      <c r="Q175" s="35">
        <v>601230</v>
      </c>
      <c r="R175" s="35"/>
      <c r="S175" s="35"/>
      <c r="T175" s="35">
        <v>559430</v>
      </c>
      <c r="U175" s="35"/>
      <c r="V175" s="35"/>
      <c r="W175" s="35">
        <v>41800</v>
      </c>
      <c r="X175" s="35"/>
      <c r="Y175" s="35"/>
      <c r="Z175" s="36"/>
      <c r="AA175" s="36"/>
      <c r="AB175" s="33" t="s">
        <v>92</v>
      </c>
      <c r="AC175" s="38">
        <v>43805</v>
      </c>
      <c r="AD175" s="31"/>
      <c r="AE175" s="31"/>
    </row>
    <row r="176" spans="1:31" x14ac:dyDescent="0.25">
      <c r="A176" s="31">
        <v>168</v>
      </c>
      <c r="B176" s="31" t="s">
        <v>41</v>
      </c>
      <c r="C176" s="32" t="s">
        <v>42</v>
      </c>
      <c r="D176" s="33">
        <v>1248608</v>
      </c>
      <c r="E176" s="34">
        <v>42909</v>
      </c>
      <c r="F176" s="34">
        <v>42937</v>
      </c>
      <c r="G176" s="35">
        <v>8451126</v>
      </c>
      <c r="H176" s="36"/>
      <c r="I176" s="36"/>
      <c r="J176" s="36"/>
      <c r="K176" s="36"/>
      <c r="L176" s="36"/>
      <c r="M176" s="36"/>
      <c r="N176" s="36"/>
      <c r="O176" s="35">
        <v>29500</v>
      </c>
      <c r="P176" s="33">
        <v>1248608</v>
      </c>
      <c r="Q176" s="35">
        <v>8451126</v>
      </c>
      <c r="R176" s="35"/>
      <c r="S176" s="35"/>
      <c r="T176" s="35"/>
      <c r="U176" s="35">
        <v>29500</v>
      </c>
      <c r="V176" s="35"/>
      <c r="W176" s="35"/>
      <c r="X176" s="35"/>
      <c r="Y176" s="35"/>
      <c r="Z176" s="36"/>
      <c r="AA176" s="36"/>
      <c r="AB176" s="31"/>
      <c r="AC176" s="37"/>
      <c r="AD176" s="31"/>
      <c r="AE176" s="31"/>
    </row>
    <row r="177" spans="1:31" ht="30" x14ac:dyDescent="0.25">
      <c r="A177" s="31">
        <v>169</v>
      </c>
      <c r="B177" s="31" t="s">
        <v>41</v>
      </c>
      <c r="C177" s="32" t="s">
        <v>42</v>
      </c>
      <c r="D177" s="33">
        <v>2244447</v>
      </c>
      <c r="E177" s="34">
        <v>43775</v>
      </c>
      <c r="F177" s="34">
        <v>43784</v>
      </c>
      <c r="G177" s="35">
        <v>5849364</v>
      </c>
      <c r="H177" s="36"/>
      <c r="I177" s="36"/>
      <c r="J177" s="36"/>
      <c r="K177" s="36"/>
      <c r="L177" s="36"/>
      <c r="M177" s="36"/>
      <c r="N177" s="36"/>
      <c r="O177" s="35">
        <v>5849364</v>
      </c>
      <c r="P177" s="33">
        <v>2244447</v>
      </c>
      <c r="Q177" s="35">
        <v>5849364</v>
      </c>
      <c r="R177" s="35"/>
      <c r="S177" s="35"/>
      <c r="T177" s="35">
        <v>5849364</v>
      </c>
      <c r="U177" s="35"/>
      <c r="V177" s="35"/>
      <c r="W177" s="35"/>
      <c r="X177" s="35"/>
      <c r="Y177" s="35"/>
      <c r="Z177" s="36"/>
      <c r="AA177" s="36"/>
      <c r="AB177" s="39" t="s">
        <v>93</v>
      </c>
      <c r="AC177" s="40" t="s">
        <v>94</v>
      </c>
      <c r="AD177" s="31"/>
      <c r="AE177" s="31"/>
    </row>
    <row r="178" spans="1:31" x14ac:dyDescent="0.25">
      <c r="A178" s="31">
        <v>170</v>
      </c>
      <c r="B178" s="31" t="s">
        <v>41</v>
      </c>
      <c r="C178" s="32" t="s">
        <v>42</v>
      </c>
      <c r="D178" s="33">
        <v>2122929</v>
      </c>
      <c r="E178" s="34">
        <v>43648</v>
      </c>
      <c r="F178" s="34">
        <v>43654</v>
      </c>
      <c r="G178" s="35">
        <v>433283</v>
      </c>
      <c r="H178" s="36"/>
      <c r="I178" s="36"/>
      <c r="J178" s="36"/>
      <c r="K178" s="36"/>
      <c r="L178" s="36"/>
      <c r="M178" s="36"/>
      <c r="N178" s="36"/>
      <c r="O178" s="35">
        <v>433283</v>
      </c>
      <c r="P178" s="33">
        <v>2122929</v>
      </c>
      <c r="Q178" s="35">
        <v>433283</v>
      </c>
      <c r="R178" s="35"/>
      <c r="S178" s="35"/>
      <c r="T178" s="35">
        <v>433283</v>
      </c>
      <c r="U178" s="35"/>
      <c r="V178" s="35"/>
      <c r="W178" s="35"/>
      <c r="X178" s="35"/>
      <c r="Y178" s="35"/>
      <c r="Z178" s="36"/>
      <c r="AA178" s="36"/>
      <c r="AB178" s="33" t="s">
        <v>92</v>
      </c>
      <c r="AC178" s="38">
        <v>43805</v>
      </c>
      <c r="AD178" s="31"/>
      <c r="AE178" s="31"/>
    </row>
    <row r="179" spans="1:31" ht="30" x14ac:dyDescent="0.25">
      <c r="A179" s="31">
        <v>171</v>
      </c>
      <c r="B179" s="31" t="s">
        <v>41</v>
      </c>
      <c r="C179" s="32" t="s">
        <v>42</v>
      </c>
      <c r="D179" s="33">
        <v>2389092</v>
      </c>
      <c r="E179" s="34">
        <v>43845</v>
      </c>
      <c r="F179" s="34">
        <v>43864</v>
      </c>
      <c r="G179" s="35">
        <v>4157178</v>
      </c>
      <c r="H179" s="36"/>
      <c r="I179" s="36"/>
      <c r="J179" s="36"/>
      <c r="K179" s="36"/>
      <c r="L179" s="36"/>
      <c r="M179" s="36"/>
      <c r="N179" s="36"/>
      <c r="O179" s="35">
        <v>4157178</v>
      </c>
      <c r="P179" s="33">
        <v>2389092</v>
      </c>
      <c r="Q179" s="35">
        <v>4157178</v>
      </c>
      <c r="R179" s="35"/>
      <c r="S179" s="35"/>
      <c r="T179" s="35">
        <v>4157178</v>
      </c>
      <c r="U179" s="35"/>
      <c r="V179" s="35"/>
      <c r="W179" s="35"/>
      <c r="X179" s="35"/>
      <c r="Y179" s="35"/>
      <c r="Z179" s="36"/>
      <c r="AA179" s="36"/>
      <c r="AB179" s="39" t="s">
        <v>95</v>
      </c>
      <c r="AC179" s="40" t="s">
        <v>96</v>
      </c>
      <c r="AD179" s="31"/>
      <c r="AE179" s="31"/>
    </row>
    <row r="180" spans="1:31" x14ac:dyDescent="0.25">
      <c r="A180" s="31">
        <v>172</v>
      </c>
      <c r="B180" s="31" t="s">
        <v>41</v>
      </c>
      <c r="C180" s="32" t="s">
        <v>42</v>
      </c>
      <c r="D180" s="33">
        <v>2405768</v>
      </c>
      <c r="E180" s="34">
        <v>43862</v>
      </c>
      <c r="F180" s="34">
        <v>43867</v>
      </c>
      <c r="G180" s="35">
        <v>2718785</v>
      </c>
      <c r="H180" s="36"/>
      <c r="I180" s="36"/>
      <c r="J180" s="36"/>
      <c r="K180" s="36"/>
      <c r="L180" s="36"/>
      <c r="M180" s="36"/>
      <c r="N180" s="36"/>
      <c r="O180" s="35">
        <v>2718785</v>
      </c>
      <c r="P180" s="33">
        <v>2405768</v>
      </c>
      <c r="Q180" s="35">
        <v>2718785</v>
      </c>
      <c r="R180" s="35"/>
      <c r="S180" s="35"/>
      <c r="T180" s="35">
        <v>2718785</v>
      </c>
      <c r="U180" s="35"/>
      <c r="V180" s="35"/>
      <c r="W180" s="35"/>
      <c r="X180" s="35"/>
      <c r="Y180" s="35"/>
      <c r="Z180" s="36"/>
      <c r="AA180" s="36"/>
      <c r="AB180" s="33" t="s">
        <v>97</v>
      </c>
      <c r="AC180" s="38">
        <v>43959</v>
      </c>
      <c r="AD180" s="31"/>
      <c r="AE180" s="31"/>
    </row>
    <row r="181" spans="1:31" x14ac:dyDescent="0.25">
      <c r="A181" s="31">
        <v>173</v>
      </c>
      <c r="B181" s="31" t="s">
        <v>41</v>
      </c>
      <c r="C181" s="32" t="s">
        <v>42</v>
      </c>
      <c r="D181" s="33">
        <v>2405769</v>
      </c>
      <c r="E181" s="34">
        <v>43862</v>
      </c>
      <c r="F181" s="34">
        <v>43880</v>
      </c>
      <c r="G181" s="35">
        <v>299000</v>
      </c>
      <c r="H181" s="36"/>
      <c r="I181" s="36"/>
      <c r="J181" s="36"/>
      <c r="K181" s="36"/>
      <c r="L181" s="36"/>
      <c r="M181" s="36"/>
      <c r="N181" s="36"/>
      <c r="O181" s="35">
        <v>299000</v>
      </c>
      <c r="P181" s="33">
        <v>2405769</v>
      </c>
      <c r="Q181" s="35">
        <v>299000</v>
      </c>
      <c r="R181" s="35"/>
      <c r="S181" s="35"/>
      <c r="T181" s="35">
        <v>299000</v>
      </c>
      <c r="U181" s="35"/>
      <c r="V181" s="35"/>
      <c r="W181" s="35"/>
      <c r="X181" s="35"/>
      <c r="Y181" s="35"/>
      <c r="Z181" s="36"/>
      <c r="AA181" s="36"/>
      <c r="AB181" s="33" t="s">
        <v>98</v>
      </c>
      <c r="AC181" s="38">
        <v>43987</v>
      </c>
      <c r="AD181" s="31"/>
      <c r="AE181" s="31"/>
    </row>
    <row r="182" spans="1:31" x14ac:dyDescent="0.25">
      <c r="A182" s="31">
        <v>174</v>
      </c>
      <c r="B182" s="31" t="s">
        <v>41</v>
      </c>
      <c r="C182" s="32" t="s">
        <v>42</v>
      </c>
      <c r="D182" s="33">
        <v>2418504</v>
      </c>
      <c r="E182" s="34">
        <v>43875</v>
      </c>
      <c r="F182" s="34">
        <v>43894</v>
      </c>
      <c r="G182" s="35">
        <v>71816</v>
      </c>
      <c r="H182" s="36"/>
      <c r="I182" s="36"/>
      <c r="J182" s="36"/>
      <c r="K182" s="36"/>
      <c r="L182" s="36"/>
      <c r="M182" s="36"/>
      <c r="N182" s="36"/>
      <c r="O182" s="35">
        <v>71816</v>
      </c>
      <c r="P182" s="33">
        <v>2418504</v>
      </c>
      <c r="Q182" s="35">
        <v>71816</v>
      </c>
      <c r="R182" s="35"/>
      <c r="S182" s="35"/>
      <c r="T182" s="35">
        <v>71816</v>
      </c>
      <c r="U182" s="35"/>
      <c r="V182" s="35"/>
      <c r="W182" s="35"/>
      <c r="X182" s="35"/>
      <c r="Y182" s="35"/>
      <c r="Z182" s="36"/>
      <c r="AA182" s="36"/>
      <c r="AB182" s="33" t="s">
        <v>98</v>
      </c>
      <c r="AC182" s="38">
        <v>43987</v>
      </c>
      <c r="AD182" s="31"/>
      <c r="AE182" s="31"/>
    </row>
    <row r="183" spans="1:31" ht="30" x14ac:dyDescent="0.25">
      <c r="A183" s="31">
        <v>175</v>
      </c>
      <c r="B183" s="31" t="s">
        <v>41</v>
      </c>
      <c r="C183" s="32" t="s">
        <v>42</v>
      </c>
      <c r="D183" s="33">
        <v>2418650</v>
      </c>
      <c r="E183" s="34">
        <v>43875</v>
      </c>
      <c r="F183" s="34">
        <v>43881</v>
      </c>
      <c r="G183" s="35">
        <v>22889737</v>
      </c>
      <c r="H183" s="36"/>
      <c r="I183" s="36"/>
      <c r="J183" s="36"/>
      <c r="K183" s="36"/>
      <c r="L183" s="36"/>
      <c r="M183" s="36"/>
      <c r="N183" s="36"/>
      <c r="O183" s="35">
        <v>22889737</v>
      </c>
      <c r="P183" s="33">
        <v>2418650</v>
      </c>
      <c r="Q183" s="35">
        <v>22889737</v>
      </c>
      <c r="R183" s="35"/>
      <c r="S183" s="35"/>
      <c r="T183" s="35">
        <v>21428127</v>
      </c>
      <c r="U183" s="35">
        <v>1461610</v>
      </c>
      <c r="V183" s="35"/>
      <c r="W183" s="35"/>
      <c r="X183" s="35"/>
      <c r="Y183" s="35"/>
      <c r="Z183" s="36"/>
      <c r="AA183" s="36"/>
      <c r="AB183" s="39" t="s">
        <v>99</v>
      </c>
      <c r="AC183" s="40" t="s">
        <v>100</v>
      </c>
      <c r="AD183" s="31"/>
      <c r="AE183" s="31"/>
    </row>
    <row r="184" spans="1:31" x14ac:dyDescent="0.25">
      <c r="A184" s="31">
        <v>176</v>
      </c>
      <c r="B184" s="31" t="s">
        <v>41</v>
      </c>
      <c r="C184" s="32" t="s">
        <v>42</v>
      </c>
      <c r="D184" s="33">
        <v>2426316</v>
      </c>
      <c r="E184" s="34">
        <v>43884</v>
      </c>
      <c r="F184" s="34">
        <v>43909</v>
      </c>
      <c r="G184" s="35">
        <v>701775</v>
      </c>
      <c r="H184" s="36"/>
      <c r="I184" s="36"/>
      <c r="J184" s="36"/>
      <c r="K184" s="36"/>
      <c r="L184" s="36"/>
      <c r="M184" s="36"/>
      <c r="N184" s="36"/>
      <c r="O184" s="35">
        <v>701775</v>
      </c>
      <c r="P184" s="33">
        <v>2426316</v>
      </c>
      <c r="Q184" s="35">
        <v>701775</v>
      </c>
      <c r="R184" s="35"/>
      <c r="S184" s="35"/>
      <c r="T184" s="35">
        <v>701775</v>
      </c>
      <c r="U184" s="35"/>
      <c r="V184" s="35"/>
      <c r="W184" s="35"/>
      <c r="X184" s="35"/>
      <c r="Y184" s="35"/>
      <c r="Z184" s="36"/>
      <c r="AA184" s="36"/>
      <c r="AB184" s="33" t="s">
        <v>97</v>
      </c>
      <c r="AC184" s="38">
        <v>43959</v>
      </c>
      <c r="AD184" s="31"/>
      <c r="AE184" s="31"/>
    </row>
    <row r="185" spans="1:31" ht="30" x14ac:dyDescent="0.25">
      <c r="A185" s="31">
        <v>177</v>
      </c>
      <c r="B185" s="31" t="s">
        <v>41</v>
      </c>
      <c r="C185" s="32" t="s">
        <v>42</v>
      </c>
      <c r="D185" s="33">
        <v>2430105</v>
      </c>
      <c r="E185" s="34">
        <v>43887</v>
      </c>
      <c r="F185" s="34">
        <v>43909</v>
      </c>
      <c r="G185" s="35">
        <v>689999</v>
      </c>
      <c r="H185" s="36"/>
      <c r="I185" s="36"/>
      <c r="J185" s="36"/>
      <c r="K185" s="36"/>
      <c r="L185" s="36"/>
      <c r="M185" s="36"/>
      <c r="N185" s="36"/>
      <c r="O185" s="35">
        <v>689999</v>
      </c>
      <c r="P185" s="33">
        <v>2430105</v>
      </c>
      <c r="Q185" s="35">
        <v>689999</v>
      </c>
      <c r="R185" s="35"/>
      <c r="S185" s="35"/>
      <c r="T185" s="35">
        <v>689999</v>
      </c>
      <c r="U185" s="35"/>
      <c r="V185" s="35"/>
      <c r="W185" s="35"/>
      <c r="X185" s="35"/>
      <c r="Y185" s="35"/>
      <c r="Z185" s="36"/>
      <c r="AA185" s="36"/>
      <c r="AB185" s="39" t="s">
        <v>101</v>
      </c>
      <c r="AC185" s="40" t="s">
        <v>102</v>
      </c>
      <c r="AD185" s="31"/>
      <c r="AE185" s="31"/>
    </row>
  </sheetData>
  <autoFilter ref="A8:AE185"/>
  <mergeCells count="5">
    <mergeCell ref="P1:Q1"/>
    <mergeCell ref="P2:Q2"/>
    <mergeCell ref="P3:Q3"/>
    <mergeCell ref="A6:O6"/>
    <mergeCell ref="P6:AE6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HOSP. PABLO TOBON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oscar-con</dc:creator>
  <cp:lastModifiedBy>oscar-con</cp:lastModifiedBy>
  <dcterms:created xsi:type="dcterms:W3CDTF">2020-11-09T22:49:41Z</dcterms:created>
  <dcterms:modified xsi:type="dcterms:W3CDTF">2020-11-10T19:47:05Z</dcterms:modified>
</cp:coreProperties>
</file>