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2 DIC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011'!$A$9:$W$18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2" i="1"/>
  <c r="R1" i="1"/>
  <c r="T8" i="1"/>
  <c r="S8" i="1"/>
  <c r="R8" i="1"/>
  <c r="O8" i="1"/>
</calcChain>
</file>

<file path=xl/sharedStrings.xml><?xml version="1.0" encoding="utf-8"?>
<sst xmlns="http://schemas.openxmlformats.org/spreadsheetml/2006/main" count="73" uniqueCount="48">
  <si>
    <t>FORMATO AIFT010 - Conciliación Cartera ERP – EBP</t>
  </si>
  <si>
    <t>Valor Pendiente</t>
  </si>
  <si>
    <t xml:space="preserve">EPS: COMFAORIENTE EPS-S </t>
  </si>
  <si>
    <t>Valor Conciliado</t>
  </si>
  <si>
    <t>IPS: HOSPITAL UNIVERSITARIO DEL VALLE EVARISTO GARCIA ESE  - NIT 890.303.461</t>
  </si>
  <si>
    <t>Valor Pagado</t>
  </si>
  <si>
    <t>FECHA DE CORTE DE CONCILIACION: 30 DE JUNIO DE 2023</t>
  </si>
  <si>
    <t>FECHA DE CONCILIACION: 18 DE DICIEMBRE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</si>
  <si>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</si>
  <si>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</si>
  <si>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</si>
  <si>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</si>
  <si>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</si>
  <si>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</si>
  <si>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</si>
  <si>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</si>
  <si>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</si>
  <si>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</si>
  <si>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</si>
  <si>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</si>
  <si>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</si>
  <si>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</si>
  <si>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</si>
  <si>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</si>
  <si>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</si>
  <si>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</si>
  <si>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</si>
  <si>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</si>
  <si>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</si>
  <si>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 DEVUELTA</t>
  </si>
  <si>
    <t>EGRESO</t>
  </si>
  <si>
    <t>FECHA DE PAGO</t>
  </si>
  <si>
    <t>OBSERVACIONES</t>
  </si>
  <si>
    <t>EVENTO</t>
  </si>
  <si>
    <t>FE</t>
  </si>
  <si>
    <t>399417</t>
  </si>
  <si>
    <t>HUV</t>
  </si>
  <si>
    <t>639835</t>
  </si>
  <si>
    <t>816-3906   816-4107</t>
  </si>
  <si>
    <t>05/06/2020   10/08/2020</t>
  </si>
  <si>
    <t>261723</t>
  </si>
  <si>
    <t>138050</t>
  </si>
  <si>
    <t>1133143</t>
  </si>
  <si>
    <t>388443</t>
  </si>
  <si>
    <t>138702</t>
  </si>
  <si>
    <t>244551</t>
  </si>
  <si>
    <t>816-8120</t>
  </si>
  <si>
    <t>301348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</si>
</sst>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0" fontId="6" fillId="2" borderId="4" xfId="3" applyFont="1" applyFill="1" applyBorder="1" applyAlignment="1">
      <alignment horizontal="left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" fontId="7" fillId="0" borderId="4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8"/>
  <sheetViews>
    <sheetView tabSelected="1" workbookViewId="0">
      <pane ySplit="9" topLeftCell="A10" activePane="bottomLeft" state="frozen"/>
      <selection pane="bottomLeft" activeCell="A10" sqref="A10:XFD10"/>
    </sheetView>
  </sheetViews>
  <sheetFormatPr baseColWidth="10" defaultRowHeight="15" x14ac:dyDescent="0.25"/>
  <cols>
    <col min="23" max="23" width="15.5703125" customWidth="1"/>
  </cols>
  <sheetData>
    <row r="1" spans="1:23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41" t="s">
        <v>1</v>
      </c>
      <c r="Q1" s="41"/>
      <c r="R1" s="40">
        <f>T8</f>
        <v>13696094</v>
      </c>
      <c r="S1" s="6"/>
      <c r="T1" s="6"/>
      <c r="U1" s="7"/>
      <c r="V1" s="8"/>
    </row>
    <row r="2" spans="1:23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1" t="s">
        <v>3</v>
      </c>
      <c r="Q2" s="41"/>
      <c r="R2" s="40">
        <f>R8+S8</f>
        <v>92487272</v>
      </c>
      <c r="S2" s="6"/>
      <c r="T2" s="6"/>
      <c r="U2" s="7"/>
      <c r="V2" s="8"/>
    </row>
    <row r="3" spans="1:23" x14ac:dyDescent="0.25">
      <c r="A3" s="1" t="s">
        <v>4</v>
      </c>
      <c r="B3" s="2"/>
      <c r="C3" s="3"/>
      <c r="D3" s="3"/>
      <c r="E3" s="4"/>
      <c r="F3" s="4"/>
      <c r="H3" s="5"/>
      <c r="I3" s="5"/>
      <c r="J3" s="5"/>
      <c r="K3" s="5"/>
      <c r="L3" s="5"/>
      <c r="M3" s="5"/>
      <c r="N3" s="5"/>
      <c r="O3" s="5"/>
      <c r="P3" s="41" t="s">
        <v>5</v>
      </c>
      <c r="Q3" s="41"/>
      <c r="R3" s="40">
        <f>R8</f>
        <v>73606875</v>
      </c>
      <c r="S3" s="6"/>
      <c r="T3" s="6"/>
      <c r="U3" s="7"/>
      <c r="V3" s="8"/>
    </row>
    <row r="4" spans="1:23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9"/>
      <c r="Q4" s="5"/>
      <c r="R4" s="6"/>
      <c r="S4" s="6"/>
      <c r="T4" s="6"/>
      <c r="U4" s="7"/>
      <c r="V4" s="8"/>
    </row>
    <row r="5" spans="1:23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9"/>
      <c r="Q5" s="5"/>
      <c r="R5" s="6"/>
      <c r="S5" s="6"/>
      <c r="T5" s="6"/>
      <c r="U5" s="7"/>
      <c r="V5" s="8"/>
    </row>
    <row r="6" spans="1:23" ht="15.75" thickBot="1" x14ac:dyDescent="0.3">
      <c r="A6" s="10"/>
      <c r="C6" s="11"/>
      <c r="D6" s="11"/>
      <c r="E6" s="11"/>
      <c r="F6" s="11"/>
      <c r="P6" s="12"/>
      <c r="R6" s="6"/>
      <c r="S6" s="6"/>
      <c r="T6" s="6"/>
      <c r="U6" s="7"/>
      <c r="V6" s="8"/>
    </row>
    <row r="7" spans="1:23" ht="15.75" thickBot="1" x14ac:dyDescent="0.3">
      <c r="A7" s="42" t="s">
        <v>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5" t="s">
        <v>9</v>
      </c>
      <c r="Q7" s="46"/>
      <c r="R7" s="46"/>
      <c r="S7" s="46"/>
      <c r="T7" s="46"/>
      <c r="U7" s="46"/>
      <c r="V7" s="46"/>
      <c r="W7" s="47"/>
    </row>
    <row r="8" spans="1:23" x14ac:dyDescent="0.25">
      <c r="A8" s="10"/>
      <c r="B8" s="13"/>
      <c r="C8" s="11"/>
      <c r="D8" s="11"/>
      <c r="E8" s="14"/>
      <c r="F8" s="14"/>
      <c r="G8" s="15"/>
      <c r="H8" s="15"/>
      <c r="I8" s="15"/>
      <c r="J8" s="15"/>
      <c r="K8" s="15"/>
      <c r="L8" s="15"/>
      <c r="M8" s="15"/>
      <c r="N8" s="15"/>
      <c r="O8" s="16">
        <f>SUBTOTAL(9,O10:O57086)</f>
        <v>106183366</v>
      </c>
      <c r="P8" s="17"/>
      <c r="Q8" s="18"/>
      <c r="R8" s="16">
        <f>SUBTOTAL(9,R10:R18)</f>
        <v>73606875</v>
      </c>
      <c r="S8" s="16">
        <f>SUBTOTAL(9,S10:S18)</f>
        <v>18880397</v>
      </c>
      <c r="T8" s="16">
        <f>SUBTOTAL(9,T10:T18)</f>
        <v>13696094</v>
      </c>
      <c r="U8" s="7"/>
      <c r="V8" s="8"/>
      <c r="W8" s="13"/>
    </row>
    <row r="9" spans="1:23" ht="63.75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14</v>
      </c>
      <c r="F9" s="23" t="s">
        <v>15</v>
      </c>
      <c r="G9" s="24" t="s">
        <v>16</v>
      </c>
      <c r="H9" s="20" t="s">
        <v>17</v>
      </c>
      <c r="I9" s="20" t="s">
        <v>18</v>
      </c>
      <c r="J9" s="20" t="s">
        <v>19</v>
      </c>
      <c r="K9" s="20" t="s">
        <v>20</v>
      </c>
      <c r="L9" s="20" t="s">
        <v>21</v>
      </c>
      <c r="M9" s="20" t="s">
        <v>22</v>
      </c>
      <c r="N9" s="24" t="s">
        <v>23</v>
      </c>
      <c r="O9" s="24" t="s">
        <v>24</v>
      </c>
      <c r="P9" s="25" t="s">
        <v>25</v>
      </c>
      <c r="Q9" s="25" t="s">
        <v>26</v>
      </c>
      <c r="R9" s="26" t="s">
        <v>27</v>
      </c>
      <c r="S9" s="26" t="s">
        <v>28</v>
      </c>
      <c r="T9" s="26" t="s">
        <v>29</v>
      </c>
      <c r="U9" s="26" t="s">
        <v>30</v>
      </c>
      <c r="V9" s="27" t="s">
        <v>31</v>
      </c>
      <c r="W9" s="28" t="s">
        <v>32</v>
      </c>
    </row>
    <row r="10" spans="1:23" ht="15" customHeight="1" x14ac:dyDescent="0.25">
      <c r="A10" s="29">
        <v>1</v>
      </c>
      <c r="B10" s="30" t="s">
        <v>33</v>
      </c>
      <c r="C10" s="31" t="s">
        <v>34</v>
      </c>
      <c r="D10" s="31" t="s">
        <v>35</v>
      </c>
      <c r="E10" s="32">
        <v>44727</v>
      </c>
      <c r="F10" s="32">
        <v>44749</v>
      </c>
      <c r="G10" s="33">
        <v>11454800</v>
      </c>
      <c r="H10" s="33"/>
      <c r="I10" s="33"/>
      <c r="J10" s="33"/>
      <c r="K10" s="33"/>
      <c r="L10" s="33"/>
      <c r="M10" s="33"/>
      <c r="N10" s="33"/>
      <c r="O10" s="33">
        <v>22600</v>
      </c>
      <c r="P10" s="31" t="s">
        <v>35</v>
      </c>
      <c r="Q10" s="33">
        <v>11454800</v>
      </c>
      <c r="R10" s="33"/>
      <c r="S10" s="33">
        <v>22600</v>
      </c>
      <c r="T10" s="33"/>
      <c r="U10" s="34"/>
      <c r="V10" s="35"/>
      <c r="W10" s="36"/>
    </row>
    <row r="11" spans="1:23" ht="15" customHeight="1" x14ac:dyDescent="0.25">
      <c r="A11" s="29">
        <v>2</v>
      </c>
      <c r="B11" s="30" t="s">
        <v>33</v>
      </c>
      <c r="C11" s="31" t="s">
        <v>36</v>
      </c>
      <c r="D11" s="31" t="s">
        <v>37</v>
      </c>
      <c r="E11" s="32">
        <v>43417</v>
      </c>
      <c r="F11" s="32">
        <v>43447</v>
      </c>
      <c r="G11" s="33">
        <v>3702527</v>
      </c>
      <c r="H11" s="33"/>
      <c r="I11" s="33"/>
      <c r="J11" s="33"/>
      <c r="K11" s="33"/>
      <c r="L11" s="33"/>
      <c r="M11" s="33"/>
      <c r="N11" s="33"/>
      <c r="O11" s="33">
        <v>73935</v>
      </c>
      <c r="P11" s="31" t="s">
        <v>37</v>
      </c>
      <c r="Q11" s="33">
        <v>3702527</v>
      </c>
      <c r="R11" s="33">
        <v>73935</v>
      </c>
      <c r="S11" s="33"/>
      <c r="T11" s="33"/>
      <c r="U11" s="34" t="s">
        <v>38</v>
      </c>
      <c r="V11" s="35" t="s">
        <v>39</v>
      </c>
      <c r="W11" s="36"/>
    </row>
    <row r="12" spans="1:23" ht="15" customHeight="1" x14ac:dyDescent="0.25">
      <c r="A12" s="29">
        <v>3</v>
      </c>
      <c r="B12" s="30" t="s">
        <v>33</v>
      </c>
      <c r="C12" s="31" t="s">
        <v>34</v>
      </c>
      <c r="D12" s="31" t="s">
        <v>40</v>
      </c>
      <c r="E12" s="32">
        <v>44523</v>
      </c>
      <c r="F12" s="32">
        <v>44748</v>
      </c>
      <c r="G12" s="33">
        <v>93000</v>
      </c>
      <c r="H12" s="33"/>
      <c r="I12" s="33"/>
      <c r="J12" s="33"/>
      <c r="K12" s="33"/>
      <c r="L12" s="33"/>
      <c r="M12" s="33"/>
      <c r="N12" s="33"/>
      <c r="O12" s="33">
        <v>93000</v>
      </c>
      <c r="P12" s="31" t="s">
        <v>40</v>
      </c>
      <c r="Q12" s="33">
        <v>93000</v>
      </c>
      <c r="R12" s="33"/>
      <c r="S12" s="33"/>
      <c r="T12" s="33">
        <v>93000</v>
      </c>
      <c r="U12" s="34"/>
      <c r="V12" s="35"/>
      <c r="W12" s="36"/>
    </row>
    <row r="13" spans="1:23" ht="15" customHeight="1" x14ac:dyDescent="0.25">
      <c r="A13" s="29">
        <v>4</v>
      </c>
      <c r="B13" s="30" t="s">
        <v>33</v>
      </c>
      <c r="C13" s="31" t="s">
        <v>34</v>
      </c>
      <c r="D13" s="31" t="s">
        <v>41</v>
      </c>
      <c r="E13" s="32">
        <v>44326</v>
      </c>
      <c r="F13" s="32">
        <v>44347</v>
      </c>
      <c r="G13" s="33">
        <v>551000</v>
      </c>
      <c r="H13" s="33"/>
      <c r="I13" s="33"/>
      <c r="J13" s="33"/>
      <c r="K13" s="33"/>
      <c r="L13" s="33"/>
      <c r="M13" s="33"/>
      <c r="N13" s="33"/>
      <c r="O13" s="33">
        <v>216994</v>
      </c>
      <c r="P13" s="31" t="s">
        <v>41</v>
      </c>
      <c r="Q13" s="33">
        <v>551000</v>
      </c>
      <c r="R13" s="33"/>
      <c r="S13" s="33"/>
      <c r="T13" s="33">
        <v>216994</v>
      </c>
      <c r="U13" s="34"/>
      <c r="V13" s="35"/>
      <c r="W13" s="36"/>
    </row>
    <row r="14" spans="1:23" ht="15" customHeight="1" x14ac:dyDescent="0.25">
      <c r="A14" s="29">
        <v>5</v>
      </c>
      <c r="B14" s="30" t="s">
        <v>33</v>
      </c>
      <c r="C14" s="31" t="s">
        <v>36</v>
      </c>
      <c r="D14" s="31" t="s">
        <v>42</v>
      </c>
      <c r="E14" s="32">
        <v>44061</v>
      </c>
      <c r="F14" s="32">
        <v>44089</v>
      </c>
      <c r="G14" s="33">
        <v>912841</v>
      </c>
      <c r="H14" s="33"/>
      <c r="I14" s="33"/>
      <c r="J14" s="33"/>
      <c r="K14" s="33"/>
      <c r="L14" s="33"/>
      <c r="M14" s="33"/>
      <c r="N14" s="33"/>
      <c r="O14" s="33">
        <v>365137</v>
      </c>
      <c r="P14" s="31" t="s">
        <v>42</v>
      </c>
      <c r="Q14" s="33">
        <v>912841</v>
      </c>
      <c r="R14" s="33"/>
      <c r="S14" s="33">
        <v>365137</v>
      </c>
      <c r="T14" s="33"/>
      <c r="U14" s="34"/>
      <c r="V14" s="35"/>
      <c r="W14" s="36"/>
    </row>
    <row r="15" spans="1:23" ht="15" customHeight="1" x14ac:dyDescent="0.25">
      <c r="A15" s="29">
        <v>6</v>
      </c>
      <c r="B15" s="30" t="s">
        <v>33</v>
      </c>
      <c r="C15" s="31" t="s">
        <v>34</v>
      </c>
      <c r="D15" s="31" t="s">
        <v>43</v>
      </c>
      <c r="E15" s="32">
        <v>44713</v>
      </c>
      <c r="F15" s="32">
        <v>44838</v>
      </c>
      <c r="G15" s="33">
        <v>2168100</v>
      </c>
      <c r="H15" s="33"/>
      <c r="I15" s="33"/>
      <c r="J15" s="33"/>
      <c r="K15" s="33"/>
      <c r="L15" s="33"/>
      <c r="M15" s="33"/>
      <c r="N15" s="33"/>
      <c r="O15" s="33">
        <v>2168100</v>
      </c>
      <c r="P15" s="31" t="s">
        <v>43</v>
      </c>
      <c r="Q15" s="33">
        <v>2168100</v>
      </c>
      <c r="R15" s="33"/>
      <c r="S15" s="33"/>
      <c r="T15" s="33">
        <v>2168100</v>
      </c>
      <c r="U15" s="34"/>
      <c r="V15" s="35"/>
      <c r="W15" s="36"/>
    </row>
    <row r="16" spans="1:23" ht="15" customHeight="1" x14ac:dyDescent="0.25">
      <c r="A16" s="29">
        <v>7</v>
      </c>
      <c r="B16" s="30" t="s">
        <v>33</v>
      </c>
      <c r="C16" s="31" t="s">
        <v>34</v>
      </c>
      <c r="D16" s="31" t="s">
        <v>44</v>
      </c>
      <c r="E16" s="32">
        <v>44327</v>
      </c>
      <c r="F16" s="32">
        <v>44368</v>
      </c>
      <c r="G16" s="33">
        <v>11573200</v>
      </c>
      <c r="H16" s="33"/>
      <c r="I16" s="33"/>
      <c r="J16" s="33"/>
      <c r="K16" s="33"/>
      <c r="L16" s="33"/>
      <c r="M16" s="33"/>
      <c r="N16" s="33"/>
      <c r="O16" s="33">
        <v>11218000</v>
      </c>
      <c r="P16" s="31" t="s">
        <v>44</v>
      </c>
      <c r="Q16" s="33">
        <v>11573200</v>
      </c>
      <c r="R16" s="33"/>
      <c r="S16" s="33"/>
      <c r="T16" s="33">
        <v>11218000</v>
      </c>
      <c r="U16" s="34"/>
      <c r="V16" s="35"/>
      <c r="W16" s="36"/>
    </row>
    <row r="17" spans="1:23" ht="15" customHeight="1" x14ac:dyDescent="0.25">
      <c r="A17" s="37">
        <v>8</v>
      </c>
      <c r="B17" s="36" t="s">
        <v>33</v>
      </c>
      <c r="C17" s="34" t="s">
        <v>34</v>
      </c>
      <c r="D17" s="34" t="s">
        <v>45</v>
      </c>
      <c r="E17" s="38">
        <v>44496</v>
      </c>
      <c r="F17" s="38">
        <v>44750</v>
      </c>
      <c r="G17" s="39">
        <v>19081300</v>
      </c>
      <c r="H17" s="39"/>
      <c r="I17" s="39"/>
      <c r="J17" s="39"/>
      <c r="K17" s="39"/>
      <c r="L17" s="39"/>
      <c r="M17" s="39"/>
      <c r="N17" s="39"/>
      <c r="O17" s="39">
        <v>19081300</v>
      </c>
      <c r="P17" s="34" t="s">
        <v>45</v>
      </c>
      <c r="Q17" s="39">
        <v>19081300</v>
      </c>
      <c r="R17" s="39">
        <v>15265040</v>
      </c>
      <c r="S17" s="39">
        <v>3816260</v>
      </c>
      <c r="T17" s="39"/>
      <c r="U17" s="34" t="s">
        <v>46</v>
      </c>
      <c r="V17" s="35">
        <v>45238</v>
      </c>
      <c r="W17" s="36"/>
    </row>
    <row r="18" spans="1:23" ht="15" customHeight="1" x14ac:dyDescent="0.25">
      <c r="A18" s="29">
        <v>9</v>
      </c>
      <c r="B18" s="30" t="s">
        <v>33</v>
      </c>
      <c r="C18" s="31" t="s">
        <v>34</v>
      </c>
      <c r="D18" s="31" t="s">
        <v>47</v>
      </c>
      <c r="E18" s="32">
        <v>44592</v>
      </c>
      <c r="F18" s="32">
        <v>44750</v>
      </c>
      <c r="G18" s="33">
        <v>72944300</v>
      </c>
      <c r="H18" s="33"/>
      <c r="I18" s="33"/>
      <c r="J18" s="33"/>
      <c r="K18" s="33"/>
      <c r="L18" s="33"/>
      <c r="M18" s="33"/>
      <c r="N18" s="33"/>
      <c r="O18" s="33">
        <v>72944300</v>
      </c>
      <c r="P18" s="31" t="s">
        <v>47</v>
      </c>
      <c r="Q18" s="33">
        <v>72944300</v>
      </c>
      <c r="R18" s="33">
        <v>58267900</v>
      </c>
      <c r="S18" s="33">
        <v>14676400</v>
      </c>
      <c r="T18" s="33"/>
      <c r="U18" s="34" t="s">
        <v>46</v>
      </c>
      <c r="V18" s="35">
        <v>45238</v>
      </c>
      <c r="W18" s="36"/>
    </row>
  </sheetData>
  <mergeCells count="5">
    <mergeCell ref="P1:Q1"/>
    <mergeCell ref="P2:Q2"/>
    <mergeCell ref="P3:Q3"/>
    <mergeCell ref="A7:O7"/>
    <mergeCell ref="P7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2023-12-14T23:09:55Z</dcterms:created>
  <dcterms:modified xsi:type="dcterms:W3CDTF">2024-01-03T22:41:16Z</dcterms:modified>
</cp:coreProperties>
</file>