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12 DICIEMBRE 2023\ARCHIVOS PARA PUBLICACION\"/>
    </mc:Choice>
  </mc:AlternateContent>
  <bookViews>
    <workbookView xWindow="0" yWindow="0" windowWidth="20490" windowHeight="7755"/>
  </bookViews>
  <sheets>
    <sheet name="CIRCULAR 011" sheetId="1" r:id="rId1"/>
  </sheets>
  <definedNames>
    <definedName name="_xlnm._FilterDatabase" localSheetId="0" hidden="1">'CIRCULAR 011'!$A$9:$X$25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" i="1" l="1"/>
  <c r="R3" i="1"/>
  <c r="R2" i="1"/>
  <c r="U8" i="1"/>
  <c r="T8" i="1"/>
  <c r="S8" i="1"/>
  <c r="R8" i="1"/>
  <c r="O8" i="1"/>
</calcChain>
</file>

<file path=xl/sharedStrings.xml><?xml version="1.0" encoding="utf-8"?>
<sst xmlns="http://schemas.openxmlformats.org/spreadsheetml/2006/main" count="126" uniqueCount="63">
  <si>
    <t>FORMATO AIFT010 - Conciliación Cartera ERP – EBP</t>
  </si>
  <si>
    <t>Valor Pendiente</t>
  </si>
  <si>
    <t xml:space="preserve">EPS: COMFAORIENTE EPS-S </t>
  </si>
  <si>
    <t>Valor Conciliado</t>
  </si>
  <si>
    <t>IPS: ESE HOSPITAL UNIVERSITARIO SAN JORGE DE PEREIRA - NIT.  800.231.235</t>
  </si>
  <si>
    <t>Valor Pagado</t>
  </si>
  <si>
    <t>FECHA DE CORTE DE CONCILIACION: 30 DE JUNIO DE 2023</t>
  </si>
  <si>
    <t>FECHA DE CONCILIACION: 18 DE DICIEMBRE DE 2023</t>
  </si>
  <si>
    <t>INFORMACIÓN ACREEDOR DE SERVICIOS Y TECNOLOGÍAS EN SALUD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</si>
  <si>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</si>
  <si>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</si>
  <si>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</si>
  <si>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</si>
  <si>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</si>
  <si>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</si>
  <si>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</si>
  <si>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</si>
  <si>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</si>
  <si>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</si>
  <si>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</si>
  <si>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</si>
  <si>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</si>
  <si>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</si>
  <si>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</si>
  <si>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</si>
  <si>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</si>
  <si>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CANCELADO ERP</t>
  </si>
  <si>
    <t>GLOSA  POR CONCILIAR</t>
  </si>
  <si>
    <t>GLOSAS ACEPTADAS  IPS</t>
  </si>
  <si>
    <t>FACTURAS NO REGISTRADAS</t>
  </si>
  <si>
    <t>EGRESO</t>
  </si>
  <si>
    <t>FECHA DE PAGO</t>
  </si>
  <si>
    <t>OBSERVACIONES</t>
  </si>
  <si>
    <t>Evento</t>
  </si>
  <si>
    <t>HSJP</t>
  </si>
  <si>
    <t>3058241</t>
  </si>
  <si>
    <t>816-5969</t>
  </si>
  <si>
    <t>VLR FACT $ 355.172. CANCELADO $ 233.572 CON EGRESO 816-5969 DEL 07/02/2022 Y GLOSA ACEPTADA POR LA IPS $ 121,600. SALDO CERO</t>
  </si>
  <si>
    <t>3036424</t>
  </si>
  <si>
    <t>817-3757</t>
  </si>
  <si>
    <t>VLR FACT $ 2.535.899. CANCELADO $ 2.474.999 CON EGRESOS 816-5108 DEL 08/06/2021, 817-3757 DEL 17/06/2021 Y 816-5969 DEL 07/02/2022 Y GLOSA ACEPTADA POR LA IPS $ 60,900. SALDO CERO</t>
  </si>
  <si>
    <t>3203526</t>
  </si>
  <si>
    <t/>
  </si>
  <si>
    <t>2036801</t>
  </si>
  <si>
    <t>816-5108</t>
  </si>
  <si>
    <t>VLR FACT $ 2.265.530. CANCELADO $ 2.199.791 CON EGRESOS 816-4493 DEL 07/12/2020 Y 816-5108 DEL 08/06/2021 Y GLOSA ACEPTADA POR LA IPS $ 65.739. SALDO CERO</t>
  </si>
  <si>
    <t>3122145</t>
  </si>
  <si>
    <t>3181469</t>
  </si>
  <si>
    <t>3171774</t>
  </si>
  <si>
    <t>3178346</t>
  </si>
  <si>
    <t>3123961</t>
  </si>
  <si>
    <t>3193939</t>
  </si>
  <si>
    <t>3235323</t>
  </si>
  <si>
    <t>817-6818  872-1747</t>
  </si>
  <si>
    <t>09/10/2023  01/09/2023</t>
  </si>
  <si>
    <t>3173137</t>
  </si>
  <si>
    <t>3188763</t>
  </si>
  <si>
    <t>3182621</t>
  </si>
  <si>
    <t>3238872</t>
  </si>
  <si>
    <t>872-1747</t>
  </si>
  <si>
    <t>3238779</t>
  </si>
  <si>
    <t>816-7657  816-7761</t>
  </si>
  <si>
    <t>10/07/2023  08/08/2023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</si>
</sst>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5" fillId="0" borderId="0" xfId="1" applyNumberFormat="1" applyFont="1" applyFill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165" fontId="4" fillId="0" borderId="0" xfId="1" applyNumberFormat="1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 vertical="center"/>
    </xf>
    <xf numFmtId="3" fontId="2" fillId="0" borderId="0" xfId="2" applyNumberFormat="1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0" fontId="0" fillId="0" borderId="0" xfId="0" applyAlignment="1">
      <alignment horizontal="right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164" fontId="6" fillId="2" borderId="4" xfId="4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3" fontId="6" fillId="2" borderId="4" xfId="4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3" fontId="6" fillId="3" borderId="4" xfId="4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4" fontId="6" fillId="3" borderId="4" xfId="3" applyNumberFormat="1" applyFont="1" applyFill="1" applyBorder="1" applyAlignment="1">
      <alignment horizontal="center" vertical="center" wrapText="1"/>
    </xf>
    <xf numFmtId="43" fontId="6" fillId="3" borderId="4" xfId="3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vertical="center"/>
    </xf>
    <xf numFmtId="165" fontId="8" fillId="0" borderId="4" xfId="1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right" vertical="center"/>
    </xf>
    <xf numFmtId="1" fontId="8" fillId="0" borderId="4" xfId="0" applyNumberFormat="1" applyFont="1" applyBorder="1" applyAlignment="1">
      <alignment horizontal="center" vertical="top" wrapText="1"/>
    </xf>
    <xf numFmtId="14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64" fontId="8" fillId="0" borderId="4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5">
    <cellStyle name="Millares" xfId="1" builtinId="3"/>
    <cellStyle name="Millares 3 2" xfId="2"/>
    <cellStyle name="Millares 9 2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5"/>
  <sheetViews>
    <sheetView tabSelected="1" workbookViewId="0">
      <pane ySplit="9" topLeftCell="A10" activePane="bottomLeft" state="frozen"/>
      <selection pane="bottomLeft" activeCell="A7" sqref="A7:O7"/>
    </sheetView>
  </sheetViews>
  <sheetFormatPr baseColWidth="10" defaultRowHeight="15" x14ac:dyDescent="0.25"/>
  <cols>
    <col min="7" max="7" width="13.140625" customWidth="1"/>
    <col min="15" max="15" width="14.85546875" customWidth="1"/>
    <col min="17" max="17" width="14.85546875" customWidth="1"/>
    <col min="22" max="23" width="11.42578125" style="23"/>
    <col min="24" max="24" width="82.85546875" style="23" customWidth="1"/>
  </cols>
  <sheetData>
    <row r="1" spans="1:24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6"/>
      <c r="P1" s="49" t="s">
        <v>1</v>
      </c>
      <c r="Q1" s="49"/>
      <c r="R1" s="48">
        <f>S8+U8</f>
        <v>49199595</v>
      </c>
      <c r="S1" s="7"/>
      <c r="T1" s="7"/>
      <c r="U1" s="7"/>
      <c r="V1" s="8"/>
      <c r="W1" s="9"/>
      <c r="X1" s="10"/>
    </row>
    <row r="2" spans="1:24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6"/>
      <c r="P2" s="49" t="s">
        <v>3</v>
      </c>
      <c r="Q2" s="49"/>
      <c r="R2" s="48">
        <f>R8+T8</f>
        <v>93624608</v>
      </c>
      <c r="S2" s="7"/>
      <c r="T2" s="7"/>
      <c r="U2" s="7"/>
      <c r="V2" s="8"/>
      <c r="W2" s="9"/>
      <c r="X2" s="10"/>
    </row>
    <row r="3" spans="1:24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6"/>
      <c r="P3" s="49" t="s">
        <v>5</v>
      </c>
      <c r="Q3" s="49"/>
      <c r="R3" s="48">
        <f>R8</f>
        <v>92796991</v>
      </c>
      <c r="S3" s="7"/>
      <c r="T3" s="7"/>
      <c r="U3" s="7"/>
      <c r="V3" s="8"/>
      <c r="W3" s="9"/>
      <c r="X3" s="10"/>
    </row>
    <row r="4" spans="1:24" ht="15.75" customHeight="1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11"/>
      <c r="P4" s="12"/>
      <c r="Q4" s="13"/>
      <c r="R4" s="13"/>
      <c r="S4" s="13"/>
      <c r="T4" s="13"/>
      <c r="U4" s="13"/>
      <c r="V4" s="8"/>
      <c r="W4" s="9"/>
      <c r="X4" s="10"/>
    </row>
    <row r="5" spans="1:24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14"/>
      <c r="P5" s="15"/>
      <c r="Q5" s="16"/>
      <c r="R5" s="16"/>
      <c r="S5" s="16"/>
      <c r="T5" s="16"/>
      <c r="U5" s="16"/>
      <c r="V5" s="8"/>
      <c r="W5" s="9"/>
      <c r="X5" s="10"/>
    </row>
    <row r="6" spans="1:24" ht="15.75" thickBot="1" x14ac:dyDescent="0.3">
      <c r="A6" s="17"/>
      <c r="B6" s="18"/>
      <c r="C6" s="17"/>
      <c r="D6" s="17"/>
      <c r="E6" s="19"/>
      <c r="F6" s="19"/>
      <c r="G6" s="18"/>
      <c r="H6" s="18"/>
      <c r="I6" s="18"/>
      <c r="J6" s="18"/>
      <c r="K6" s="18"/>
      <c r="L6" s="18"/>
      <c r="M6" s="18"/>
      <c r="N6" s="18"/>
      <c r="O6" s="20"/>
      <c r="P6" s="21"/>
      <c r="Q6" s="22"/>
      <c r="R6" s="22"/>
      <c r="S6" s="22"/>
      <c r="T6" s="22"/>
      <c r="U6" s="22"/>
      <c r="V6" s="8"/>
      <c r="W6" s="9"/>
      <c r="X6" s="10"/>
    </row>
    <row r="7" spans="1:24" ht="15.75" thickBot="1" x14ac:dyDescent="0.3">
      <c r="A7" s="50" t="s">
        <v>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24" x14ac:dyDescent="0.25">
      <c r="A8" s="17"/>
      <c r="B8" s="22"/>
      <c r="C8" s="17"/>
      <c r="D8" s="17"/>
      <c r="E8" s="19"/>
      <c r="F8" s="19"/>
      <c r="G8" s="24"/>
      <c r="H8" s="24"/>
      <c r="I8" s="24"/>
      <c r="J8" s="24"/>
      <c r="K8" s="24"/>
      <c r="L8" s="24"/>
      <c r="M8" s="24"/>
      <c r="N8" s="24"/>
      <c r="O8" s="25">
        <f>SUBTOTAL(9,O10:O1295)</f>
        <v>142824203</v>
      </c>
      <c r="P8" s="25"/>
      <c r="Q8" s="26"/>
      <c r="R8" s="25">
        <f>SUBTOTAL(9,R10:R1295)</f>
        <v>92796991</v>
      </c>
      <c r="S8" s="25">
        <f t="shared" ref="S8:U8" si="0">SUBTOTAL(9,S10:S1295)</f>
        <v>39489950</v>
      </c>
      <c r="T8" s="25">
        <f t="shared" si="0"/>
        <v>827617</v>
      </c>
      <c r="U8" s="25">
        <f t="shared" si="0"/>
        <v>9709645</v>
      </c>
      <c r="V8" s="8"/>
      <c r="W8" s="9"/>
      <c r="X8" s="27"/>
    </row>
    <row r="9" spans="1:24" ht="63.75" x14ac:dyDescent="0.25">
      <c r="A9" s="28" t="s">
        <v>9</v>
      </c>
      <c r="B9" s="28" t="s">
        <v>10</v>
      </c>
      <c r="C9" s="29" t="s">
        <v>11</v>
      </c>
      <c r="D9" s="29" t="s">
        <v>12</v>
      </c>
      <c r="E9" s="30" t="s">
        <v>13</v>
      </c>
      <c r="F9" s="31" t="s">
        <v>14</v>
      </c>
      <c r="G9" s="32" t="s">
        <v>15</v>
      </c>
      <c r="H9" s="28" t="s">
        <v>16</v>
      </c>
      <c r="I9" s="28" t="s">
        <v>17</v>
      </c>
      <c r="J9" s="28" t="s">
        <v>18</v>
      </c>
      <c r="K9" s="28" t="s">
        <v>19</v>
      </c>
      <c r="L9" s="28" t="s">
        <v>20</v>
      </c>
      <c r="M9" s="28" t="s">
        <v>21</v>
      </c>
      <c r="N9" s="32" t="s">
        <v>22</v>
      </c>
      <c r="O9" s="33" t="s">
        <v>23</v>
      </c>
      <c r="P9" s="34" t="s">
        <v>24</v>
      </c>
      <c r="Q9" s="34" t="s">
        <v>25</v>
      </c>
      <c r="R9" s="34" t="s">
        <v>26</v>
      </c>
      <c r="S9" s="34" t="s">
        <v>27</v>
      </c>
      <c r="T9" s="34" t="s">
        <v>28</v>
      </c>
      <c r="U9" s="34" t="s">
        <v>29</v>
      </c>
      <c r="V9" s="35" t="s">
        <v>30</v>
      </c>
      <c r="W9" s="36" t="s">
        <v>31</v>
      </c>
      <c r="X9" s="37" t="s">
        <v>32</v>
      </c>
    </row>
    <row r="10" spans="1:24" ht="15.95" customHeight="1" x14ac:dyDescent="0.25">
      <c r="A10" s="38">
        <v>1</v>
      </c>
      <c r="B10" s="39" t="s">
        <v>33</v>
      </c>
      <c r="C10" s="38" t="s">
        <v>34</v>
      </c>
      <c r="D10" s="38" t="s">
        <v>35</v>
      </c>
      <c r="E10" s="47">
        <v>44350</v>
      </c>
      <c r="F10" s="47">
        <v>44407</v>
      </c>
      <c r="G10" s="40">
        <v>355172</v>
      </c>
      <c r="H10" s="41"/>
      <c r="I10" s="41"/>
      <c r="J10" s="41"/>
      <c r="K10" s="41"/>
      <c r="L10" s="41"/>
      <c r="M10" s="41"/>
      <c r="N10" s="41"/>
      <c r="O10" s="40">
        <v>63400</v>
      </c>
      <c r="P10" s="42" t="s">
        <v>35</v>
      </c>
      <c r="Q10" s="43">
        <v>355172</v>
      </c>
      <c r="R10" s="43">
        <v>63400</v>
      </c>
      <c r="S10" s="43"/>
      <c r="T10" s="43"/>
      <c r="U10" s="43"/>
      <c r="V10" s="44" t="s">
        <v>36</v>
      </c>
      <c r="W10" s="45">
        <v>44599</v>
      </c>
      <c r="X10" s="46" t="s">
        <v>37</v>
      </c>
    </row>
    <row r="11" spans="1:24" ht="15.95" customHeight="1" x14ac:dyDescent="0.25">
      <c r="A11" s="38">
        <v>2</v>
      </c>
      <c r="B11" s="39" t="s">
        <v>33</v>
      </c>
      <c r="C11" s="38" t="s">
        <v>34</v>
      </c>
      <c r="D11" s="38" t="s">
        <v>38</v>
      </c>
      <c r="E11" s="47">
        <v>44259</v>
      </c>
      <c r="F11" s="47">
        <v>44305</v>
      </c>
      <c r="G11" s="40">
        <v>2535899</v>
      </c>
      <c r="H11" s="41"/>
      <c r="I11" s="41"/>
      <c r="J11" s="41"/>
      <c r="K11" s="41"/>
      <c r="L11" s="41"/>
      <c r="M11" s="41"/>
      <c r="N11" s="41"/>
      <c r="O11" s="40">
        <v>65500</v>
      </c>
      <c r="P11" s="42" t="s">
        <v>38</v>
      </c>
      <c r="Q11" s="43">
        <v>2535899</v>
      </c>
      <c r="R11" s="43">
        <v>4600</v>
      </c>
      <c r="S11" s="43"/>
      <c r="T11" s="43">
        <v>60900</v>
      </c>
      <c r="U11" s="43"/>
      <c r="V11" s="44" t="s">
        <v>39</v>
      </c>
      <c r="W11" s="45">
        <v>44364</v>
      </c>
      <c r="X11" s="46" t="s">
        <v>40</v>
      </c>
    </row>
    <row r="12" spans="1:24" ht="15.95" customHeight="1" x14ac:dyDescent="0.25">
      <c r="A12" s="38">
        <v>3</v>
      </c>
      <c r="B12" s="39" t="s">
        <v>33</v>
      </c>
      <c r="C12" s="38" t="s">
        <v>34</v>
      </c>
      <c r="D12" s="38" t="s">
        <v>41</v>
      </c>
      <c r="E12" s="47">
        <v>44956</v>
      </c>
      <c r="F12" s="47">
        <v>44983</v>
      </c>
      <c r="G12" s="40">
        <v>764939</v>
      </c>
      <c r="H12" s="41"/>
      <c r="I12" s="41"/>
      <c r="J12" s="41"/>
      <c r="K12" s="41"/>
      <c r="L12" s="41"/>
      <c r="M12" s="41"/>
      <c r="N12" s="41"/>
      <c r="O12" s="40">
        <v>80000</v>
      </c>
      <c r="P12" s="42" t="s">
        <v>41</v>
      </c>
      <c r="Q12" s="43">
        <v>764939</v>
      </c>
      <c r="R12" s="43"/>
      <c r="S12" s="43"/>
      <c r="T12" s="43"/>
      <c r="U12" s="43">
        <v>80000</v>
      </c>
      <c r="V12" s="44" t="s">
        <v>42</v>
      </c>
      <c r="W12" s="45" t="s">
        <v>42</v>
      </c>
      <c r="X12" s="46"/>
    </row>
    <row r="13" spans="1:24" ht="15.95" customHeight="1" x14ac:dyDescent="0.25">
      <c r="A13" s="38">
        <v>4</v>
      </c>
      <c r="B13" s="39" t="s">
        <v>33</v>
      </c>
      <c r="C13" s="38" t="s">
        <v>34</v>
      </c>
      <c r="D13" s="38" t="s">
        <v>43</v>
      </c>
      <c r="E13" s="47">
        <v>44119</v>
      </c>
      <c r="F13" s="47">
        <v>44123</v>
      </c>
      <c r="G13" s="40">
        <v>2265530</v>
      </c>
      <c r="H13" s="41"/>
      <c r="I13" s="41"/>
      <c r="J13" s="41"/>
      <c r="K13" s="41"/>
      <c r="L13" s="41"/>
      <c r="M13" s="41"/>
      <c r="N13" s="41"/>
      <c r="O13" s="40">
        <v>81483</v>
      </c>
      <c r="P13" s="42" t="s">
        <v>43</v>
      </c>
      <c r="Q13" s="43">
        <v>2265530</v>
      </c>
      <c r="R13" s="43">
        <v>81483</v>
      </c>
      <c r="S13" s="43"/>
      <c r="T13" s="43"/>
      <c r="U13" s="43"/>
      <c r="V13" s="44" t="s">
        <v>44</v>
      </c>
      <c r="W13" s="45">
        <v>44355</v>
      </c>
      <c r="X13" s="46" t="s">
        <v>45</v>
      </c>
    </row>
    <row r="14" spans="1:24" ht="15.95" customHeight="1" x14ac:dyDescent="0.25">
      <c r="A14" s="38">
        <v>5</v>
      </c>
      <c r="B14" s="39" t="s">
        <v>33</v>
      </c>
      <c r="C14" s="38" t="s">
        <v>34</v>
      </c>
      <c r="D14" s="38" t="s">
        <v>46</v>
      </c>
      <c r="E14" s="47">
        <v>44603</v>
      </c>
      <c r="F14" s="47">
        <v>44673</v>
      </c>
      <c r="G14" s="40">
        <v>612258</v>
      </c>
      <c r="H14" s="41"/>
      <c r="I14" s="41"/>
      <c r="J14" s="41"/>
      <c r="K14" s="41"/>
      <c r="L14" s="41"/>
      <c r="M14" s="41"/>
      <c r="N14" s="41"/>
      <c r="O14" s="40">
        <v>120900</v>
      </c>
      <c r="P14" s="42" t="s">
        <v>46</v>
      </c>
      <c r="Q14" s="43">
        <v>612258</v>
      </c>
      <c r="R14" s="43"/>
      <c r="S14" s="43"/>
      <c r="T14" s="43"/>
      <c r="U14" s="43">
        <v>120900</v>
      </c>
      <c r="V14" s="44" t="s">
        <v>42</v>
      </c>
      <c r="W14" s="45" t="s">
        <v>42</v>
      </c>
      <c r="X14" s="46"/>
    </row>
    <row r="15" spans="1:24" ht="15.95" customHeight="1" x14ac:dyDescent="0.25">
      <c r="A15" s="38">
        <v>6</v>
      </c>
      <c r="B15" s="39" t="s">
        <v>33</v>
      </c>
      <c r="C15" s="38" t="s">
        <v>34</v>
      </c>
      <c r="D15" s="38" t="s">
        <v>47</v>
      </c>
      <c r="E15" s="47">
        <v>44843</v>
      </c>
      <c r="F15" s="47">
        <v>44876</v>
      </c>
      <c r="G15" s="40">
        <v>161300</v>
      </c>
      <c r="H15" s="41"/>
      <c r="I15" s="41"/>
      <c r="J15" s="41"/>
      <c r="K15" s="41"/>
      <c r="L15" s="41"/>
      <c r="M15" s="41"/>
      <c r="N15" s="41"/>
      <c r="O15" s="40">
        <v>161300</v>
      </c>
      <c r="P15" s="42" t="s">
        <v>47</v>
      </c>
      <c r="Q15" s="43">
        <v>161300</v>
      </c>
      <c r="R15" s="43"/>
      <c r="S15" s="43"/>
      <c r="T15" s="43"/>
      <c r="U15" s="43">
        <v>161300</v>
      </c>
      <c r="V15" s="44" t="s">
        <v>42</v>
      </c>
      <c r="W15" s="45" t="s">
        <v>42</v>
      </c>
      <c r="X15" s="46"/>
    </row>
    <row r="16" spans="1:24" ht="15.95" customHeight="1" x14ac:dyDescent="0.25">
      <c r="A16" s="38">
        <v>7</v>
      </c>
      <c r="B16" s="39" t="s">
        <v>33</v>
      </c>
      <c r="C16" s="38" t="s">
        <v>34</v>
      </c>
      <c r="D16" s="38" t="s">
        <v>48</v>
      </c>
      <c r="E16" s="47">
        <v>44805</v>
      </c>
      <c r="F16" s="47">
        <v>44847</v>
      </c>
      <c r="G16" s="40">
        <v>161300</v>
      </c>
      <c r="H16" s="41"/>
      <c r="I16" s="41"/>
      <c r="J16" s="41"/>
      <c r="K16" s="41"/>
      <c r="L16" s="41"/>
      <c r="M16" s="41"/>
      <c r="N16" s="41"/>
      <c r="O16" s="40">
        <v>161300</v>
      </c>
      <c r="P16" s="42" t="s">
        <v>48</v>
      </c>
      <c r="Q16" s="43">
        <v>161300</v>
      </c>
      <c r="R16" s="43"/>
      <c r="S16" s="43"/>
      <c r="T16" s="43"/>
      <c r="U16" s="43">
        <v>161300</v>
      </c>
      <c r="V16" s="44" t="s">
        <v>42</v>
      </c>
      <c r="W16" s="45" t="s">
        <v>42</v>
      </c>
      <c r="X16" s="46"/>
    </row>
    <row r="17" spans="1:24" ht="15.95" customHeight="1" x14ac:dyDescent="0.25">
      <c r="A17" s="38">
        <v>8</v>
      </c>
      <c r="B17" s="39" t="s">
        <v>33</v>
      </c>
      <c r="C17" s="38" t="s">
        <v>34</v>
      </c>
      <c r="D17" s="38" t="s">
        <v>49</v>
      </c>
      <c r="E17" s="47">
        <v>44831</v>
      </c>
      <c r="F17" s="47">
        <v>44847</v>
      </c>
      <c r="G17" s="40">
        <v>296700</v>
      </c>
      <c r="H17" s="41"/>
      <c r="I17" s="41"/>
      <c r="J17" s="41"/>
      <c r="K17" s="41"/>
      <c r="L17" s="41"/>
      <c r="M17" s="41"/>
      <c r="N17" s="41"/>
      <c r="O17" s="40">
        <v>296700</v>
      </c>
      <c r="P17" s="42" t="s">
        <v>49</v>
      </c>
      <c r="Q17" s="43">
        <v>296700</v>
      </c>
      <c r="R17" s="43"/>
      <c r="S17" s="43"/>
      <c r="T17" s="43"/>
      <c r="U17" s="43">
        <v>296700</v>
      </c>
      <c r="V17" s="44" t="s">
        <v>42</v>
      </c>
      <c r="W17" s="45" t="s">
        <v>42</v>
      </c>
      <c r="X17" s="46"/>
    </row>
    <row r="18" spans="1:24" ht="15.95" customHeight="1" x14ac:dyDescent="0.25">
      <c r="A18" s="38">
        <v>9</v>
      </c>
      <c r="B18" s="39" t="s">
        <v>33</v>
      </c>
      <c r="C18" s="38" t="s">
        <v>34</v>
      </c>
      <c r="D18" s="38" t="s">
        <v>50</v>
      </c>
      <c r="E18" s="47">
        <v>44610</v>
      </c>
      <c r="F18" s="47">
        <v>44673</v>
      </c>
      <c r="G18" s="40">
        <v>612258</v>
      </c>
      <c r="H18" s="41"/>
      <c r="I18" s="41"/>
      <c r="J18" s="41"/>
      <c r="K18" s="41"/>
      <c r="L18" s="41"/>
      <c r="M18" s="41"/>
      <c r="N18" s="41"/>
      <c r="O18" s="40">
        <v>476423</v>
      </c>
      <c r="P18" s="42" t="s">
        <v>50</v>
      </c>
      <c r="Q18" s="43">
        <v>612258</v>
      </c>
      <c r="R18" s="43"/>
      <c r="S18" s="43"/>
      <c r="T18" s="43"/>
      <c r="U18" s="43">
        <v>476423</v>
      </c>
      <c r="V18" s="44"/>
      <c r="W18" s="45"/>
      <c r="X18" s="46"/>
    </row>
    <row r="19" spans="1:24" ht="15.95" customHeight="1" x14ac:dyDescent="0.25">
      <c r="A19" s="38">
        <v>10</v>
      </c>
      <c r="B19" s="39" t="s">
        <v>33</v>
      </c>
      <c r="C19" s="38" t="s">
        <v>34</v>
      </c>
      <c r="D19" s="38" t="s">
        <v>51</v>
      </c>
      <c r="E19" s="47">
        <v>44891</v>
      </c>
      <c r="F19" s="47">
        <v>44901</v>
      </c>
      <c r="G19" s="40">
        <v>793169</v>
      </c>
      <c r="H19" s="41"/>
      <c r="I19" s="41"/>
      <c r="J19" s="41"/>
      <c r="K19" s="41"/>
      <c r="L19" s="41"/>
      <c r="M19" s="41"/>
      <c r="N19" s="41"/>
      <c r="O19" s="40">
        <v>793169</v>
      </c>
      <c r="P19" s="42" t="s">
        <v>51</v>
      </c>
      <c r="Q19" s="43">
        <v>793169</v>
      </c>
      <c r="R19" s="43"/>
      <c r="S19" s="43"/>
      <c r="T19" s="43"/>
      <c r="U19" s="43">
        <v>793169</v>
      </c>
      <c r="V19" s="44" t="s">
        <v>42</v>
      </c>
      <c r="W19" s="45" t="s">
        <v>42</v>
      </c>
      <c r="X19" s="46"/>
    </row>
    <row r="20" spans="1:24" ht="15.95" customHeight="1" x14ac:dyDescent="0.25">
      <c r="A20" s="38">
        <v>11</v>
      </c>
      <c r="B20" s="39" t="s">
        <v>33</v>
      </c>
      <c r="C20" s="38" t="s">
        <v>34</v>
      </c>
      <c r="D20" s="38" t="s">
        <v>52</v>
      </c>
      <c r="E20" s="47">
        <v>45056</v>
      </c>
      <c r="F20" s="47">
        <v>45086</v>
      </c>
      <c r="G20" s="40">
        <v>846400</v>
      </c>
      <c r="H20" s="41"/>
      <c r="I20" s="41"/>
      <c r="J20" s="41"/>
      <c r="K20" s="41"/>
      <c r="L20" s="41"/>
      <c r="M20" s="41"/>
      <c r="N20" s="41"/>
      <c r="O20" s="40">
        <v>846400</v>
      </c>
      <c r="P20" s="42" t="s">
        <v>52</v>
      </c>
      <c r="Q20" s="43">
        <v>846400</v>
      </c>
      <c r="R20" s="43">
        <v>677120</v>
      </c>
      <c r="S20" s="43"/>
      <c r="T20" s="43">
        <v>169280</v>
      </c>
      <c r="U20" s="43"/>
      <c r="V20" s="44" t="s">
        <v>53</v>
      </c>
      <c r="W20" s="45" t="s">
        <v>54</v>
      </c>
      <c r="X20" s="46"/>
    </row>
    <row r="21" spans="1:24" ht="15.95" customHeight="1" x14ac:dyDescent="0.25">
      <c r="A21" s="38">
        <v>12</v>
      </c>
      <c r="B21" s="39" t="s">
        <v>33</v>
      </c>
      <c r="C21" s="38" t="s">
        <v>34</v>
      </c>
      <c r="D21" s="38" t="s">
        <v>55</v>
      </c>
      <c r="E21" s="47">
        <v>44811</v>
      </c>
      <c r="F21" s="47">
        <v>44847</v>
      </c>
      <c r="G21" s="40">
        <v>1863363</v>
      </c>
      <c r="H21" s="41"/>
      <c r="I21" s="41"/>
      <c r="J21" s="41"/>
      <c r="K21" s="41"/>
      <c r="L21" s="41"/>
      <c r="M21" s="41"/>
      <c r="N21" s="41"/>
      <c r="O21" s="40">
        <v>1863363</v>
      </c>
      <c r="P21" s="42" t="s">
        <v>55</v>
      </c>
      <c r="Q21" s="43">
        <v>1863363</v>
      </c>
      <c r="R21" s="43"/>
      <c r="S21" s="43"/>
      <c r="T21" s="43"/>
      <c r="U21" s="43">
        <v>1863363</v>
      </c>
      <c r="V21" s="44" t="s">
        <v>42</v>
      </c>
      <c r="W21" s="45" t="s">
        <v>42</v>
      </c>
      <c r="X21" s="46"/>
    </row>
    <row r="22" spans="1:24" ht="15.95" customHeight="1" x14ac:dyDescent="0.25">
      <c r="A22" s="38">
        <v>13</v>
      </c>
      <c r="B22" s="39" t="s">
        <v>33</v>
      </c>
      <c r="C22" s="38" t="s">
        <v>34</v>
      </c>
      <c r="D22" s="38" t="s">
        <v>56</v>
      </c>
      <c r="E22" s="47">
        <v>44870</v>
      </c>
      <c r="F22" s="47">
        <v>44901</v>
      </c>
      <c r="G22" s="40">
        <v>2782074</v>
      </c>
      <c r="H22" s="41"/>
      <c r="I22" s="41"/>
      <c r="J22" s="41"/>
      <c r="K22" s="41"/>
      <c r="L22" s="41"/>
      <c r="M22" s="41"/>
      <c r="N22" s="41"/>
      <c r="O22" s="40">
        <v>2782074</v>
      </c>
      <c r="P22" s="42" t="s">
        <v>56</v>
      </c>
      <c r="Q22" s="43">
        <v>2782074</v>
      </c>
      <c r="R22" s="43"/>
      <c r="S22" s="43"/>
      <c r="T22" s="43"/>
      <c r="U22" s="43">
        <v>2782074</v>
      </c>
      <c r="V22" s="44" t="s">
        <v>42</v>
      </c>
      <c r="W22" s="45" t="s">
        <v>42</v>
      </c>
      <c r="X22" s="46"/>
    </row>
    <row r="23" spans="1:24" ht="15.95" customHeight="1" x14ac:dyDescent="0.25">
      <c r="A23" s="38">
        <v>14</v>
      </c>
      <c r="B23" s="39" t="s">
        <v>33</v>
      </c>
      <c r="C23" s="38" t="s">
        <v>34</v>
      </c>
      <c r="D23" s="38" t="s">
        <v>57</v>
      </c>
      <c r="E23" s="47">
        <v>44846</v>
      </c>
      <c r="F23" s="47">
        <v>44876</v>
      </c>
      <c r="G23" s="40">
        <v>2974416</v>
      </c>
      <c r="H23" s="41"/>
      <c r="I23" s="41"/>
      <c r="J23" s="41"/>
      <c r="K23" s="41"/>
      <c r="L23" s="41"/>
      <c r="M23" s="41"/>
      <c r="N23" s="41"/>
      <c r="O23" s="40">
        <v>2974416</v>
      </c>
      <c r="P23" s="42" t="s">
        <v>57</v>
      </c>
      <c r="Q23" s="43">
        <v>2974416</v>
      </c>
      <c r="R23" s="43"/>
      <c r="S23" s="43"/>
      <c r="T23" s="43"/>
      <c r="U23" s="43">
        <v>2974416</v>
      </c>
      <c r="V23" s="44" t="s">
        <v>42</v>
      </c>
      <c r="W23" s="45" t="s">
        <v>42</v>
      </c>
      <c r="X23" s="46"/>
    </row>
    <row r="24" spans="1:24" ht="15.95" customHeight="1" x14ac:dyDescent="0.25">
      <c r="A24" s="38">
        <v>15</v>
      </c>
      <c r="B24" s="39" t="s">
        <v>33</v>
      </c>
      <c r="C24" s="38" t="s">
        <v>34</v>
      </c>
      <c r="D24" s="38" t="s">
        <v>58</v>
      </c>
      <c r="E24" s="47">
        <v>45086</v>
      </c>
      <c r="F24" s="47">
        <v>45087</v>
      </c>
      <c r="G24" s="40">
        <v>2987185</v>
      </c>
      <c r="H24" s="41"/>
      <c r="I24" s="41"/>
      <c r="J24" s="41"/>
      <c r="K24" s="41"/>
      <c r="L24" s="41"/>
      <c r="M24" s="41"/>
      <c r="N24" s="41"/>
      <c r="O24" s="40">
        <v>2987185</v>
      </c>
      <c r="P24" s="42" t="s">
        <v>58</v>
      </c>
      <c r="Q24" s="43">
        <v>2987185</v>
      </c>
      <c r="R24" s="43">
        <v>2389748</v>
      </c>
      <c r="S24" s="43"/>
      <c r="T24" s="43">
        <v>597437</v>
      </c>
      <c r="U24" s="43"/>
      <c r="V24" s="44" t="s">
        <v>59</v>
      </c>
      <c r="W24" s="45">
        <v>45170</v>
      </c>
      <c r="X24" s="46"/>
    </row>
    <row r="25" spans="1:24" ht="15.95" customHeight="1" x14ac:dyDescent="0.25">
      <c r="A25" s="38">
        <v>16</v>
      </c>
      <c r="B25" s="39" t="s">
        <v>33</v>
      </c>
      <c r="C25" s="38" t="s">
        <v>34</v>
      </c>
      <c r="D25" s="38" t="s">
        <v>60</v>
      </c>
      <c r="E25" s="47">
        <v>45086</v>
      </c>
      <c r="F25" s="47">
        <v>45087</v>
      </c>
      <c r="G25" s="40">
        <v>129070590</v>
      </c>
      <c r="H25" s="41"/>
      <c r="I25" s="41"/>
      <c r="J25" s="41"/>
      <c r="K25" s="41"/>
      <c r="L25" s="41"/>
      <c r="M25" s="41"/>
      <c r="N25" s="41"/>
      <c r="O25" s="40">
        <v>129070590</v>
      </c>
      <c r="P25" s="42" t="s">
        <v>60</v>
      </c>
      <c r="Q25" s="43">
        <v>129070590</v>
      </c>
      <c r="R25" s="43">
        <v>89580640</v>
      </c>
      <c r="S25" s="43">
        <v>39489950</v>
      </c>
      <c r="T25" s="43"/>
      <c r="U25" s="43"/>
      <c r="V25" s="44" t="s">
        <v>61</v>
      </c>
      <c r="W25" s="45" t="s">
        <v>62</v>
      </c>
      <c r="X25" s="46"/>
    </row>
  </sheetData>
  <mergeCells count="4">
    <mergeCell ref="P1:Q1"/>
    <mergeCell ref="P2:Q2"/>
    <mergeCell ref="P3:Q3"/>
    <mergeCell ref="A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2023-12-15T14:31:38Z</dcterms:created>
  <dcterms:modified xsi:type="dcterms:W3CDTF">2024-01-03T22:41:45Z</dcterms:modified>
</cp:coreProperties>
</file>