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AUDITORIA CARTERA\CIRCULAR 011 DEL 2020\12. DICIEMBRE\"/>
    </mc:Choice>
  </mc:AlternateContent>
  <xr:revisionPtr revIDLastSave="0" documentId="13_ncr:1_{3355FD61-767F-4287-BC90-9BFACB4911FC}" xr6:coauthVersionLast="47" xr6:coauthVersionMax="47" xr10:uidLastSave="{00000000-0000-0000-0000-000000000000}"/>
  <bookViews>
    <workbookView xWindow="-120" yWindow="-120" windowWidth="20730" windowHeight="11160" xr2:uid="{8A7D51B3-8FB7-4C45-8750-615477505FF7}"/>
  </bookViews>
  <sheets>
    <sheet name="AIFT010- DICIEMBRE 2024" sheetId="2" r:id="rId1"/>
  </sheets>
  <definedNames>
    <definedName name="_xlnm._FilterDatabase" localSheetId="0" hidden="1">'AIFT010- DICIEMBRE 2024'!$A$8:$V$8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" i="2" l="1"/>
  <c r="R7" i="2" l="1"/>
  <c r="R2" i="2" s="1"/>
  <c r="O7" i="2" l="1"/>
</calcChain>
</file>

<file path=xl/sharedStrings.xml><?xml version="1.0" encoding="utf-8"?>
<sst xmlns="http://schemas.openxmlformats.org/spreadsheetml/2006/main" count="40" uniqueCount="38">
  <si>
    <t>2518885</t>
  </si>
  <si>
    <t>CU</t>
  </si>
  <si>
    <t>2545644</t>
  </si>
  <si>
    <t>FORMATO AIFT010 - Conciliación Cartera ERP – EBP</t>
  </si>
  <si>
    <t>Valor Pendiente</t>
  </si>
  <si>
    <t xml:space="preserve">EPS: COMFAORIENTE EPS-S </t>
  </si>
  <si>
    <t>Valor Conciliado</t>
  </si>
  <si>
    <t>Valor Pagado</t>
  </si>
  <si>
    <t>FECHA DE CORTE DE CONCILIACIÓN: 30 DE JUNIO DE 2024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</si>
  <si>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</si>
  <si>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</si>
  <si>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</si>
  <si>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</si>
  <si>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</si>
  <si>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</si>
  <si>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</si>
  <si>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</si>
  <si>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</si>
  <si>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</si>
  <si>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</si>
  <si>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</si>
  <si>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</si>
  <si>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</si>
  <si>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</si>
  <si>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</si>
  <si>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</si>
  <si>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 xml:space="preserve"> FACTURA VALIDADA ERP</t>
  </si>
  <si>
    <t>VALOR FACTURA VALIDADA ERP</t>
  </si>
  <si>
    <t xml:space="preserve">EGRESO </t>
  </si>
  <si>
    <t>FECHA DE PAGO</t>
  </si>
  <si>
    <t>OBSERVACIONES</t>
  </si>
  <si>
    <t xml:space="preserve">EVENTO </t>
  </si>
  <si>
    <t>39768</t>
  </si>
  <si>
    <t>39371</t>
  </si>
  <si>
    <t>FECHA DE CONCILIACIÓN: 13 DE DICIEMBRE DE 2024</t>
  </si>
  <si>
    <t>GLOSA ACEPTADA IPS</t>
  </si>
  <si>
    <t>IPS: UNIVERSIDAD PONTIFICIA BOLIVARIANA CLÍNICA 890.902.922</t>
  </si>
  <si>
    <t>SALDO LIBRE PARA PAGO A FECHA DE CORTE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</si>
</sst>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#,##0;[Red]#,##0"/>
    <numFmt numFmtId="166" formatCode="_-&quot;$&quot;\ * #,##0_-;\-&quot;$&quot;\ * #,##0_-;_-&quot;$&quot;\ * &quot;-&quot;??_-;_-@_-"/>
    <numFmt numFmtId="167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4F"/>
      <name val="Calibri"/>
      <family val="2"/>
      <scheme val="minor"/>
    </font>
    <font>
      <b/>
      <sz val="11"/>
      <color rgb="FF00246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11"/>
      <color rgb="FF002060"/>
      <name val="Calibri"/>
      <family val="2"/>
      <scheme val="minor"/>
    </font>
    <font>
      <sz val="11"/>
      <color rgb="FF00246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</cellStyleXfs>
  <cellXfs count="63">
    <xf numFmtId="0" fontId="0" fillId="0" borderId="0" xfId="0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center"/>
    </xf>
    <xf numFmtId="164" fontId="0" fillId="0" borderId="0" xfId="1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vertical="center"/>
    </xf>
    <xf numFmtId="164" fontId="5" fillId="0" borderId="0" xfId="1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64" fontId="5" fillId="0" borderId="0" xfId="1" applyNumberFormat="1" applyFont="1" applyAlignment="1">
      <alignment horizontal="center" vertical="center" wrapText="1"/>
    </xf>
    <xf numFmtId="167" fontId="5" fillId="0" borderId="0" xfId="1" applyNumberFormat="1" applyFont="1" applyAlignment="1">
      <alignment horizontal="center" vertical="center" wrapText="1"/>
    </xf>
    <xf numFmtId="164" fontId="8" fillId="0" borderId="0" xfId="1" applyNumberFormat="1" applyFont="1" applyFill="1" applyAlignment="1">
      <alignment vertical="center"/>
    </xf>
    <xf numFmtId="1" fontId="8" fillId="0" borderId="0" xfId="0" applyNumberFormat="1" applyFont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center" vertical="center" wrapText="1"/>
    </xf>
    <xf numFmtId="167" fontId="6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67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right" vertical="center"/>
    </xf>
    <xf numFmtId="166" fontId="2" fillId="0" borderId="0" xfId="2" applyNumberFormat="1" applyFont="1" applyFill="1" applyAlignment="1">
      <alignment vertical="center"/>
    </xf>
    <xf numFmtId="166" fontId="2" fillId="0" borderId="0" xfId="2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 wrapText="1"/>
    </xf>
    <xf numFmtId="167" fontId="2" fillId="0" borderId="0" xfId="1" applyNumberFormat="1" applyFont="1" applyFill="1" applyAlignment="1">
      <alignment horizontal="center" vertical="center" wrapText="1"/>
    </xf>
    <xf numFmtId="3" fontId="9" fillId="3" borderId="1" xfId="3" applyNumberFormat="1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167" fontId="9" fillId="3" borderId="1" xfId="4" applyNumberFormat="1" applyFont="1" applyFill="1" applyBorder="1" applyAlignment="1">
      <alignment horizontal="center" vertical="center" wrapText="1"/>
    </xf>
    <xf numFmtId="167" fontId="9" fillId="3" borderId="1" xfId="3" applyNumberFormat="1" applyFont="1" applyFill="1" applyBorder="1" applyAlignment="1">
      <alignment horizontal="center" vertical="center" wrapText="1"/>
    </xf>
    <xf numFmtId="164" fontId="9" fillId="3" borderId="1" xfId="1" applyNumberFormat="1" applyFont="1" applyFill="1" applyBorder="1" applyAlignment="1">
      <alignment horizontal="center" vertical="center" wrapText="1"/>
    </xf>
    <xf numFmtId="3" fontId="9" fillId="4" borderId="1" xfId="4" applyNumberFormat="1" applyFont="1" applyFill="1" applyBorder="1" applyAlignment="1">
      <alignment horizontal="center" vertical="center" wrapText="1"/>
    </xf>
    <xf numFmtId="164" fontId="9" fillId="4" borderId="1" xfId="1" applyNumberFormat="1" applyFont="1" applyFill="1" applyBorder="1" applyAlignment="1">
      <alignment horizontal="center" vertical="center" wrapText="1"/>
    </xf>
    <xf numFmtId="167" fontId="9" fillId="4" borderId="1" xfId="1" applyNumberFormat="1" applyFont="1" applyFill="1" applyBorder="1" applyAlignment="1">
      <alignment horizontal="center" vertical="center" wrapText="1"/>
    </xf>
    <xf numFmtId="43" fontId="9" fillId="4" borderId="1" xfId="3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165" fontId="11" fillId="0" borderId="1" xfId="0" applyNumberFormat="1" applyFont="1" applyBorder="1"/>
    <xf numFmtId="165" fontId="11" fillId="0" borderId="1" xfId="0" applyNumberFormat="1" applyFont="1" applyBorder="1" applyAlignment="1">
      <alignment vertical="center"/>
    </xf>
    <xf numFmtId="0" fontId="11" fillId="0" borderId="1" xfId="0" applyFont="1" applyBorder="1"/>
    <xf numFmtId="167" fontId="0" fillId="0" borderId="0" xfId="0" applyNumberFormat="1"/>
    <xf numFmtId="0" fontId="0" fillId="0" borderId="0" xfId="0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165" fontId="11" fillId="0" borderId="1" xfId="0" applyNumberFormat="1" applyFont="1" applyBorder="1" applyAlignment="1">
      <alignment horizontal="right" wrapText="1"/>
    </xf>
    <xf numFmtId="165" fontId="12" fillId="0" borderId="1" xfId="0" applyNumberFormat="1" applyFont="1" applyBorder="1" applyAlignment="1">
      <alignment horizontal="right"/>
    </xf>
    <xf numFmtId="165" fontId="12" fillId="0" borderId="1" xfId="0" applyNumberFormat="1" applyFont="1" applyBorder="1"/>
    <xf numFmtId="164" fontId="12" fillId="0" borderId="0" xfId="1" applyNumberFormat="1" applyFont="1"/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5">
    <cellStyle name="Millares" xfId="1" builtinId="3"/>
    <cellStyle name="Millares 9 2" xfId="3" xr:uid="{43A36B9C-7CE2-4B4A-A770-81F62F31AF04}"/>
    <cellStyle name="Moneda" xfId="2" builtinId="4"/>
    <cellStyle name="Normal" xfId="0" builtinId="0"/>
    <cellStyle name="Normal 2 2 3" xfId="4" xr:uid="{8792E0BA-635E-4CA7-9404-A99BCA7E9ACB}"/>
  </cellStyles>
  <dxfs count="0"/>
  <tableStyles count="0" defaultTableStyle="TableStyleMedium2" defaultPivotStyle="PivotStyleLight16"/>
  <colors>
    <mruColors>
      <color rgb="FFF8F8F8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6DE72-927B-490F-A22A-40337651B4E5}">
  <dimension ref="A1:V11"/>
  <sheetViews>
    <sheetView tabSelected="1" workbookViewId="0">
      <pane ySplit="8" topLeftCell="A9" activePane="bottomLeft" state="frozen"/>
      <selection pane="bottomLeft" activeCell="A9" sqref="A9"/>
    </sheetView>
  </sheetViews>
  <sheetFormatPr baseColWidth="10" defaultRowHeight="15" x14ac:dyDescent="0.25"/>
  <cols>
    <col min="1" max="1" width="5.5703125" customWidth="1"/>
    <col min="2" max="2" width="14" customWidth="1"/>
    <col min="3" max="3" width="11.7109375" customWidth="1"/>
    <col min="5" max="5" width="11.28515625" style="51" customWidth="1"/>
    <col min="6" max="6" width="12.28515625" style="51" customWidth="1"/>
    <col min="7" max="7" width="13.28515625" style="5" customWidth="1"/>
    <col min="8" max="8" width="13.5703125" customWidth="1"/>
    <col min="9" max="9" width="11.42578125" customWidth="1"/>
    <col min="12" max="12" width="12.7109375" customWidth="1"/>
    <col min="15" max="15" width="15.140625" style="5" customWidth="1"/>
    <col min="17" max="17" width="13.5703125" style="5" customWidth="1"/>
    <col min="18" max="19" width="14.28515625" style="5" customWidth="1"/>
    <col min="20" max="20" width="12.42578125" style="52" customWidth="1"/>
    <col min="21" max="21" width="13.85546875" style="53" customWidth="1"/>
    <col min="22" max="22" width="19.7109375" customWidth="1"/>
  </cols>
  <sheetData>
    <row r="1" spans="1:22" s="16" customFormat="1" ht="15" customHeight="1" x14ac:dyDescent="0.25">
      <c r="A1" s="7" t="s">
        <v>3</v>
      </c>
      <c r="B1" s="8"/>
      <c r="C1" s="9"/>
      <c r="D1" s="9"/>
      <c r="E1" s="10"/>
      <c r="F1" s="10"/>
      <c r="G1" s="6"/>
      <c r="H1" s="11"/>
      <c r="I1" s="11"/>
      <c r="J1" s="11"/>
      <c r="K1" s="11"/>
      <c r="L1" s="11"/>
      <c r="M1" s="11"/>
      <c r="N1" s="11"/>
      <c r="O1" s="12"/>
      <c r="P1" s="58" t="s">
        <v>4</v>
      </c>
      <c r="Q1" s="58"/>
      <c r="R1" s="13">
        <v>0</v>
      </c>
      <c r="S1" s="13"/>
      <c r="T1" s="14"/>
      <c r="U1" s="14"/>
      <c r="V1" s="15"/>
    </row>
    <row r="2" spans="1:22" s="16" customFormat="1" ht="15" customHeight="1" x14ac:dyDescent="0.25">
      <c r="A2" s="7" t="s">
        <v>5</v>
      </c>
      <c r="B2" s="8"/>
      <c r="C2" s="9"/>
      <c r="D2" s="9"/>
      <c r="E2" s="10"/>
      <c r="F2" s="10"/>
      <c r="G2" s="6"/>
      <c r="H2" s="11"/>
      <c r="I2" s="11"/>
      <c r="J2" s="11"/>
      <c r="K2" s="11"/>
      <c r="L2" s="11"/>
      <c r="M2" s="11"/>
      <c r="N2" s="11"/>
      <c r="O2" s="12"/>
      <c r="P2" s="58" t="s">
        <v>6</v>
      </c>
      <c r="Q2" s="58"/>
      <c r="R2" s="13">
        <f>R7+S7</f>
        <v>272536186</v>
      </c>
      <c r="S2" s="13"/>
      <c r="T2" s="14"/>
      <c r="U2" s="14"/>
      <c r="V2" s="15"/>
    </row>
    <row r="3" spans="1:22" s="16" customFormat="1" ht="15" customHeight="1" x14ac:dyDescent="0.25">
      <c r="A3" s="7" t="s">
        <v>36</v>
      </c>
      <c r="B3" s="8"/>
      <c r="C3" s="9"/>
      <c r="D3" s="9"/>
      <c r="E3" s="10"/>
      <c r="F3" s="10"/>
      <c r="G3" s="6"/>
      <c r="H3" s="11"/>
      <c r="I3" s="11"/>
      <c r="J3" s="11"/>
      <c r="K3" s="11"/>
      <c r="L3" s="11"/>
      <c r="M3" s="11"/>
      <c r="N3" s="11"/>
      <c r="O3" s="12"/>
      <c r="P3" s="58" t="s">
        <v>7</v>
      </c>
      <c r="Q3" s="58"/>
      <c r="R3" s="13">
        <v>0</v>
      </c>
      <c r="S3" s="13"/>
      <c r="T3" s="17"/>
      <c r="U3" s="18"/>
      <c r="V3" s="15"/>
    </row>
    <row r="4" spans="1:22" s="16" customFormat="1" ht="15" customHeight="1" x14ac:dyDescent="0.25">
      <c r="A4" s="7" t="s">
        <v>8</v>
      </c>
      <c r="B4" s="8"/>
      <c r="C4" s="9"/>
      <c r="D4" s="9"/>
      <c r="E4" s="10"/>
      <c r="F4" s="10"/>
      <c r="G4" s="6"/>
      <c r="H4" s="11"/>
      <c r="I4" s="11"/>
      <c r="J4" s="11"/>
      <c r="K4" s="11"/>
      <c r="L4" s="11"/>
      <c r="M4" s="11"/>
      <c r="N4" s="11"/>
      <c r="O4" s="19"/>
      <c r="P4" s="20"/>
      <c r="Q4" s="21"/>
      <c r="R4" s="21"/>
      <c r="S4" s="21"/>
      <c r="T4" s="22"/>
      <c r="U4" s="22"/>
      <c r="V4" s="15"/>
    </row>
    <row r="5" spans="1:22" s="16" customFormat="1" ht="15" customHeight="1" thickBot="1" x14ac:dyDescent="0.3">
      <c r="A5" s="7" t="s">
        <v>34</v>
      </c>
      <c r="B5" s="8"/>
      <c r="C5" s="9"/>
      <c r="D5" s="9"/>
      <c r="E5" s="10"/>
      <c r="F5" s="10"/>
      <c r="G5" s="11"/>
      <c r="H5" s="11"/>
      <c r="I5" s="11"/>
      <c r="J5" s="11"/>
      <c r="K5" s="11"/>
      <c r="L5" s="11"/>
      <c r="M5" s="11"/>
      <c r="N5" s="11"/>
      <c r="O5" s="12"/>
      <c r="P5" s="23"/>
      <c r="Q5" s="24"/>
      <c r="R5" s="25"/>
      <c r="S5" s="25"/>
      <c r="T5" s="26"/>
      <c r="U5" s="27"/>
      <c r="V5" s="15"/>
    </row>
    <row r="6" spans="1:22" s="16" customFormat="1" ht="15" customHeight="1" thickBot="1" x14ac:dyDescent="0.3">
      <c r="A6" s="59" t="s">
        <v>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1"/>
      <c r="P6" s="59" t="s">
        <v>10</v>
      </c>
      <c r="Q6" s="60"/>
      <c r="R6" s="60"/>
      <c r="S6" s="60"/>
      <c r="T6" s="60"/>
      <c r="U6" s="60"/>
      <c r="V6" s="62"/>
    </row>
    <row r="7" spans="1:22" s="16" customFormat="1" ht="12" customHeight="1" x14ac:dyDescent="0.25">
      <c r="A7" s="28"/>
      <c r="B7" s="29"/>
      <c r="C7" s="28"/>
      <c r="D7" s="28"/>
      <c r="E7" s="30"/>
      <c r="F7" s="30"/>
      <c r="G7" s="31"/>
      <c r="H7" s="31"/>
      <c r="I7" s="31"/>
      <c r="J7" s="31"/>
      <c r="K7" s="31"/>
      <c r="L7" s="31"/>
      <c r="M7" s="31"/>
      <c r="N7" s="31"/>
      <c r="O7" s="32">
        <f>+SUBTOTAL(9,O9:O10)</f>
        <v>272536186</v>
      </c>
      <c r="P7" s="33"/>
      <c r="Q7" s="33"/>
      <c r="R7" s="32">
        <f>+SUBTOTAL(9,R9:R10)</f>
        <v>27253618</v>
      </c>
      <c r="S7" s="32">
        <f>+SUBTOTAL(9,S9:S10)</f>
        <v>245282568</v>
      </c>
      <c r="T7" s="34"/>
      <c r="U7" s="35"/>
      <c r="V7" s="15"/>
    </row>
    <row r="8" spans="1:22" s="16" customFormat="1" ht="66.75" customHeight="1" x14ac:dyDescent="0.25">
      <c r="A8" s="36" t="s">
        <v>11</v>
      </c>
      <c r="B8" s="36" t="s">
        <v>12</v>
      </c>
      <c r="C8" s="37" t="s">
        <v>13</v>
      </c>
      <c r="D8" s="37" t="s">
        <v>14</v>
      </c>
      <c r="E8" s="38" t="s">
        <v>15</v>
      </c>
      <c r="F8" s="39" t="s">
        <v>16</v>
      </c>
      <c r="G8" s="40" t="s">
        <v>17</v>
      </c>
      <c r="H8" s="40" t="s">
        <v>18</v>
      </c>
      <c r="I8" s="40" t="s">
        <v>19</v>
      </c>
      <c r="J8" s="40" t="s">
        <v>20</v>
      </c>
      <c r="K8" s="40" t="s">
        <v>21</v>
      </c>
      <c r="L8" s="40" t="s">
        <v>22</v>
      </c>
      <c r="M8" s="40" t="s">
        <v>23</v>
      </c>
      <c r="N8" s="40" t="s">
        <v>24</v>
      </c>
      <c r="O8" s="40" t="s">
        <v>25</v>
      </c>
      <c r="P8" s="41" t="s">
        <v>26</v>
      </c>
      <c r="Q8" s="42" t="s">
        <v>27</v>
      </c>
      <c r="R8" s="42" t="s">
        <v>35</v>
      </c>
      <c r="S8" s="42" t="s">
        <v>37</v>
      </c>
      <c r="T8" s="42" t="s">
        <v>28</v>
      </c>
      <c r="U8" s="43" t="s">
        <v>29</v>
      </c>
      <c r="V8" s="44" t="s">
        <v>30</v>
      </c>
    </row>
    <row r="9" spans="1:22" ht="19.5" customHeight="1" x14ac:dyDescent="0.25">
      <c r="A9" s="45">
        <v>1</v>
      </c>
      <c r="B9" s="45" t="s">
        <v>31</v>
      </c>
      <c r="C9" s="2" t="s">
        <v>1</v>
      </c>
      <c r="D9" s="1" t="s">
        <v>0</v>
      </c>
      <c r="E9" s="47">
        <v>45411</v>
      </c>
      <c r="F9" s="47">
        <v>45419</v>
      </c>
      <c r="G9" s="4">
        <v>17063944</v>
      </c>
      <c r="H9" s="49"/>
      <c r="I9" s="49"/>
      <c r="J9" s="48"/>
      <c r="K9" s="49"/>
      <c r="L9" s="49"/>
      <c r="M9" s="49"/>
      <c r="N9" s="49"/>
      <c r="O9" s="3">
        <v>17063944</v>
      </c>
      <c r="P9" s="46" t="s">
        <v>32</v>
      </c>
      <c r="Q9" s="55">
        <v>17063944</v>
      </c>
      <c r="R9" s="56">
        <v>1706394</v>
      </c>
      <c r="S9" s="56">
        <v>15357550</v>
      </c>
      <c r="T9" s="54"/>
      <c r="U9" s="54"/>
      <c r="V9" s="50"/>
    </row>
    <row r="10" spans="1:22" ht="19.5" customHeight="1" x14ac:dyDescent="0.25">
      <c r="A10" s="45">
        <v>2</v>
      </c>
      <c r="B10" s="45" t="s">
        <v>31</v>
      </c>
      <c r="C10" s="2" t="s">
        <v>1</v>
      </c>
      <c r="D10" s="1" t="s">
        <v>2</v>
      </c>
      <c r="E10" s="47">
        <v>45406</v>
      </c>
      <c r="F10" s="47">
        <v>45419</v>
      </c>
      <c r="G10" s="4">
        <v>255472242</v>
      </c>
      <c r="H10" s="49"/>
      <c r="I10" s="49"/>
      <c r="J10" s="48"/>
      <c r="K10" s="49"/>
      <c r="L10" s="49"/>
      <c r="M10" s="49"/>
      <c r="N10" s="49"/>
      <c r="O10" s="3">
        <v>255472242</v>
      </c>
      <c r="P10" s="46" t="s">
        <v>33</v>
      </c>
      <c r="Q10" s="55">
        <v>255472242</v>
      </c>
      <c r="R10" s="56">
        <v>25547224</v>
      </c>
      <c r="S10" s="56">
        <v>229925018</v>
      </c>
      <c r="T10" s="54"/>
      <c r="U10" s="54"/>
      <c r="V10" s="50"/>
    </row>
    <row r="11" spans="1:22" x14ac:dyDescent="0.25">
      <c r="Q11" s="57"/>
      <c r="R11" s="57"/>
      <c r="S11" s="57"/>
    </row>
  </sheetData>
  <autoFilter ref="A8:V8" xr:uid="{B006DE72-927B-490F-A22A-40337651B4E5}"/>
  <mergeCells count="5">
    <mergeCell ref="P1:Q1"/>
    <mergeCell ref="P2:Q2"/>
    <mergeCell ref="P3:Q3"/>
    <mergeCell ref="A6:O6"/>
    <mergeCell ref="P6:V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AIFT010- DICIEMBRE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LAURA CAÑAS</cp:lastModifiedBy>
  <dcterms:created xsi:type="dcterms:W3CDTF">2024-11-26T15:06:57Z</dcterms:created>
  <dcterms:modified xsi:type="dcterms:W3CDTF">2024-12-18T19:45:06Z</dcterms:modified>
</cp:coreProperties>
</file>