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DF39027E-7CF5-42A5-B2F0-EE74857EF184}" xr6:coauthVersionLast="47" xr6:coauthVersionMax="47" xr10:uidLastSave="{00000000-0000-0000-0000-000000000000}"/>
  <bookViews>
    <workbookView xWindow="-120" yWindow="-120" windowWidth="20730" windowHeight="11160" xr2:uid="{63EA0298-CD71-47B6-8059-D60E18CBDB2D}"/>
  </bookViews>
  <sheets>
    <sheet name="CIRCULAR 011" sheetId="5" r:id="rId1"/>
  </sheets>
  <externalReferences>
    <externalReference r:id="rId2"/>
  </externalReferences>
  <definedNames>
    <definedName name="_xlnm._FilterDatabase" localSheetId="0" hidden="1">'CIRCULAR 011'!$A$9:$Z$101</definedName>
    <definedName name="GUIA">#REF!</definedName>
    <definedName name="PAGOS">[1]PAGO08HOMI!$1:$1048576</definedName>
    <definedName name="R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5" l="1"/>
  <c r="R3" i="5" s="1"/>
  <c r="S8" i="5"/>
  <c r="T8" i="5"/>
  <c r="U8" i="5"/>
  <c r="V8" i="5"/>
  <c r="W8" i="5"/>
  <c r="R1" i="5" s="1"/>
  <c r="O8" i="5"/>
  <c r="R2" i="5" l="1"/>
</calcChain>
</file>

<file path=xl/sharedStrings.xml><?xml version="1.0" encoding="utf-8"?>
<sst xmlns="http://schemas.openxmlformats.org/spreadsheetml/2006/main" count="490" uniqueCount="197">
  <si>
    <t>118759</t>
  </si>
  <si>
    <t>HFE</t>
  </si>
  <si>
    <t>155617</t>
  </si>
  <si>
    <t>IND</t>
  </si>
  <si>
    <t>2725266</t>
  </si>
  <si>
    <t>SM</t>
  </si>
  <si>
    <t>187061</t>
  </si>
  <si>
    <t>61688</t>
  </si>
  <si>
    <t>85174</t>
  </si>
  <si>
    <t>81647</t>
  </si>
  <si>
    <t>122468</t>
  </si>
  <si>
    <t>167416</t>
  </si>
  <si>
    <t>231782</t>
  </si>
  <si>
    <t>234520</t>
  </si>
  <si>
    <t>2293125</t>
  </si>
  <si>
    <t>141791</t>
  </si>
  <si>
    <t>84526</t>
  </si>
  <si>
    <t>2318644</t>
  </si>
  <si>
    <t>48768</t>
  </si>
  <si>
    <t>127626</t>
  </si>
  <si>
    <t>141854</t>
  </si>
  <si>
    <t>384892</t>
  </si>
  <si>
    <t>27489</t>
  </si>
  <si>
    <t>195803</t>
  </si>
  <si>
    <t>2727405</t>
  </si>
  <si>
    <t>205910</t>
  </si>
  <si>
    <t>290576</t>
  </si>
  <si>
    <t>2727507</t>
  </si>
  <si>
    <t>384889</t>
  </si>
  <si>
    <t>2715907</t>
  </si>
  <si>
    <t>85168</t>
  </si>
  <si>
    <t>2303161</t>
  </si>
  <si>
    <t>87819</t>
  </si>
  <si>
    <t>2687121</t>
  </si>
  <si>
    <t>2725556</t>
  </si>
  <si>
    <t>2315342</t>
  </si>
  <si>
    <t>2725555</t>
  </si>
  <si>
    <t>2315343</t>
  </si>
  <si>
    <t>156026</t>
  </si>
  <si>
    <t>176556</t>
  </si>
  <si>
    <t>2303164</t>
  </si>
  <si>
    <t>220059</t>
  </si>
  <si>
    <t>134128</t>
  </si>
  <si>
    <t>2678141</t>
  </si>
  <si>
    <t>2683223</t>
  </si>
  <si>
    <t>2721725</t>
  </si>
  <si>
    <t>126909</t>
  </si>
  <si>
    <t>231775</t>
  </si>
  <si>
    <t>85179</t>
  </si>
  <si>
    <t>107449</t>
  </si>
  <si>
    <t>133180</t>
  </si>
  <si>
    <t>214798</t>
  </si>
  <si>
    <t>2721724</t>
  </si>
  <si>
    <t>2704699</t>
  </si>
  <si>
    <t>308770</t>
  </si>
  <si>
    <t>6909</t>
  </si>
  <si>
    <t>186884</t>
  </si>
  <si>
    <t>2252986</t>
  </si>
  <si>
    <t>112191</t>
  </si>
  <si>
    <t>99233</t>
  </si>
  <si>
    <t>139636</t>
  </si>
  <si>
    <t>176553</t>
  </si>
  <si>
    <t>186878</t>
  </si>
  <si>
    <t>319442</t>
  </si>
  <si>
    <t>144241</t>
  </si>
  <si>
    <t>185515</t>
  </si>
  <si>
    <t>2715560</t>
  </si>
  <si>
    <t>177896</t>
  </si>
  <si>
    <t>186887</t>
  </si>
  <si>
    <t>2754134</t>
  </si>
  <si>
    <t>2727508</t>
  </si>
  <si>
    <t>352321</t>
  </si>
  <si>
    <t>27683</t>
  </si>
  <si>
    <t>2754408</t>
  </si>
  <si>
    <t>300410</t>
  </si>
  <si>
    <t>2727509</t>
  </si>
  <si>
    <t>176554</t>
  </si>
  <si>
    <t>61693</t>
  </si>
  <si>
    <t>164981</t>
  </si>
  <si>
    <t>164045</t>
  </si>
  <si>
    <t>133181</t>
  </si>
  <si>
    <t>164979</t>
  </si>
  <si>
    <t>185517</t>
  </si>
  <si>
    <t>352319</t>
  </si>
  <si>
    <t>61767</t>
  </si>
  <si>
    <t>64084</t>
  </si>
  <si>
    <t>2713774</t>
  </si>
  <si>
    <t>2723689</t>
  </si>
  <si>
    <t>2713447</t>
  </si>
  <si>
    <t>25314</t>
  </si>
  <si>
    <t>52226</t>
  </si>
  <si>
    <t>95771</t>
  </si>
  <si>
    <t>126721</t>
  </si>
  <si>
    <t>2707440</t>
  </si>
  <si>
    <t>2695501</t>
  </si>
  <si>
    <t xml:space="preserve">GLOSA ACEPTADA IPS </t>
  </si>
  <si>
    <t xml:space="preserve">FACTURA DEVUELTA </t>
  </si>
  <si>
    <t>EGRESO</t>
  </si>
  <si>
    <t xml:space="preserve">VLR FACT $7.784.700 CANCELADO CON PAGO ANTICIPADO $6.827.870 ORDEN DE PAGO S15276 CON EGRESO 817-2665 DEL 03/12/2019 Y CANCELADO $956,830 CON EGRESO 818-2988 DEL 04/12/2020  SALDO CERO  </t>
  </si>
  <si>
    <t>817-3637</t>
  </si>
  <si>
    <t>817-3535</t>
  </si>
  <si>
    <t>817-2901</t>
  </si>
  <si>
    <t>816-4624 816-4729</t>
  </si>
  <si>
    <t>18/01/2021 05/02/2021</t>
  </si>
  <si>
    <t xml:space="preserve">VLR FACT $442.287.880 NOTA CREDITO No.367968 DEL 18/10/2020 POR VALOR DE $2.657.485, PAGO ANTICIPADO $214.901.820 ORDEN DE PAGO S15630 CON EGRESO 817-2901 DEL 13/03/2020, PAGO $149,183,145 CON EGRESO 816-4624 DEL 18/01/2021 Y $75,545,430 CON EGRESO 816-4729 DEL 05/02/2021 SALDO CERO </t>
  </si>
  <si>
    <t>VLR FACT $25.696.580 PAGO ANTICIPADO $25,696,580 No. ORDEN DE PAGO S15630 CON EGRESO 817-2901 DEL 13/03/2020 SALDO CERO CANCELADO $25,696,580 CON EGRESO 823-222 DEL 13/04/2021 SALDO A FAVOR DE COMFAORIENTE EPSS $25,696,580</t>
  </si>
  <si>
    <t>817-3582</t>
  </si>
  <si>
    <t>VLR FACT $56.768.099 PAGO ANTICIPADO $56.768.099 CON ORDEN DE PAGO S16618 CON EGRESO 817-3582 DEL 09/04/2021, GLOSA ACEPTADA IPS $178,600- SALDO A FAVOR DE COMFAORIENTE EPSS $178,600</t>
  </si>
  <si>
    <t>817-4219</t>
  </si>
  <si>
    <t>817-7290 872-2228</t>
  </si>
  <si>
    <t>13/02/2024 30/01/2024</t>
  </si>
  <si>
    <t>817-4050 817-4133</t>
  </si>
  <si>
    <t>20/08/2021 05/10/2021</t>
  </si>
  <si>
    <t>817-5418</t>
  </si>
  <si>
    <t>817-4760</t>
  </si>
  <si>
    <t>817-7495 817-7597</t>
  </si>
  <si>
    <t>09/04/2024 10/05/2024</t>
  </si>
  <si>
    <t>VLR FACT $108.000 PAGO ANTICIPADO $108,000 ORDEN DE PAGO S20218 CON EGRESO 817-5425 DEL 07/12/2022 SALDO CERO - GLOSA ACEPTADA IPS $12,500 SALDO A FAVOR DE COMFAORIENTE EPSS $12,500</t>
  </si>
  <si>
    <t>817-5684</t>
  </si>
  <si>
    <t xml:space="preserve">VLR FACT $85,458,978 PAGO ANTICIPADO $108,000 ORDEN DE PAGO S20492 CON EGRESO 817-5684 DEL 27/01/2023 SALDO CERO - GLOSA ACEPTADA IPS $4,886,800 SALDO A FAVOR DE COMFAORIENTE EPSS $4,886,800 </t>
  </si>
  <si>
    <t>817-5838</t>
  </si>
  <si>
    <t xml:space="preserve">VLR FACT $34.267.111 No. NOTA CREDITO 31761-31774-015457 DEL 23/12/2023 POR VALOR DE $3.215.506 CANCELADO $31,051,605 CON EGRESO 823-1130 DEL 19/03/2024 SALDO CERO </t>
  </si>
  <si>
    <t>817-6826 872-2228</t>
  </si>
  <si>
    <t>09/10/2023 30/01/2024</t>
  </si>
  <si>
    <t>817-6231</t>
  </si>
  <si>
    <t>817-6677</t>
  </si>
  <si>
    <t xml:space="preserve">VLR FACT $5,874,000 PAGO ANTICIPADO POR VALOR DE $5,747,500 No. ORDEN DE PAGO S15455 CON EGRESO 817-2788 DEL 11/02/2020 CANCELADO $900,000 CON EGRESO 817-4760 DEL 15/06/2022 GLOSA ACEPTADA IPS $231,700 - SALDO A FAVOR DE COMFAORIENTE EPSS $1,005,200 </t>
  </si>
  <si>
    <t>872-1056</t>
  </si>
  <si>
    <t>VLR FACT $28,959,310 PAGO ANTICIPADO POR VALOR DE $28,959,310 No. ORDEN DE PAGO S16514 CON EGRESO 817-3535 DEL 10/03/2021 SALDO CERO - GLOSA ACEPTADA IPS $191,900 SALDO A FAVOR DE COMFAORIENTE EPSS $191,900</t>
  </si>
  <si>
    <t>VLR FACT $33,245,583 PAGO ANTICIPADO POR VALOR DE $33,245,583 No. ORDEN DE PAGO S16514 CON EGRESO 817-3535 DEL 10/03/2021 SALDO CERO - GLOSA ACEPTADA IPS $392,400 SALDO A FAVOR DE COMFAORIENTE EPSS $392,400</t>
  </si>
  <si>
    <t>817-3535 817-3637</t>
  </si>
  <si>
    <t>10/03/2021 05/05/2021</t>
  </si>
  <si>
    <t>VLR FACT $251.166.800 PAGO ANTICIPADO POR VALOR DE $251,166,800 No. ORDEN DE PAGO S16514 CON EGRESO 817-3582 DEL 10/03/2021- S16711 CON EGRESO 817-3637 DEL 05/05/2021 SALDO CERO - NOTA CREDITO POR VALOR DE $10.337.808 No. NCH38573 DEL 19/07/2021 SALDO A FAVOR DE COMFAORIENTE EPSS $10.337.808</t>
  </si>
  <si>
    <t>816-8558 817-7597 817-7495</t>
  </si>
  <si>
    <t>07/03/2024 10/05/2024 09/04/2024</t>
  </si>
  <si>
    <t>817-3244</t>
  </si>
  <si>
    <t>818-2988</t>
  </si>
  <si>
    <t>816-4729</t>
  </si>
  <si>
    <t>823-295</t>
  </si>
  <si>
    <t>817-7475</t>
  </si>
  <si>
    <t>823-356</t>
  </si>
  <si>
    <t>823-407</t>
  </si>
  <si>
    <t>816-6195</t>
  </si>
  <si>
    <t>717-5674</t>
  </si>
  <si>
    <t>823-1150</t>
  </si>
  <si>
    <t>823-1202</t>
  </si>
  <si>
    <t>817-7495</t>
  </si>
  <si>
    <t>816-6745</t>
  </si>
  <si>
    <t>823-1130</t>
  </si>
  <si>
    <t>717-5788</t>
  </si>
  <si>
    <t>817-6730</t>
  </si>
  <si>
    <t>823-222</t>
  </si>
  <si>
    <t>816-4930</t>
  </si>
  <si>
    <t>816-5030</t>
  </si>
  <si>
    <t>816-5230</t>
  </si>
  <si>
    <t>823-388</t>
  </si>
  <si>
    <t>817-8304</t>
  </si>
  <si>
    <t>817-6677    817-7205</t>
  </si>
  <si>
    <t>08/09/2023     22/01/2024</t>
  </si>
  <si>
    <t>817-4910</t>
  </si>
  <si>
    <t>817-4612</t>
  </si>
  <si>
    <t>817-5061</t>
  </si>
  <si>
    <t>NO PBS</t>
  </si>
  <si>
    <t>PAGOS ANTICIPADOS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</si>
  <si>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</si>
  <si>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</si>
  <si>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</si>
  <si>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</si>
  <si>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</si>
  <si>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CONCILIACION: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</si>
  <si>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</si>
  <si>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</si>
  <si>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</si>
  <si>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</si>
  <si>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</si>
  <si>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</si>
  <si>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</si>
  <si>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</si>
  <si>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</si>
  <si>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</si>
  <si>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</si>
  <si>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</si>
  <si>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</si>
  <si>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</si>
  <si>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</si>
  <si>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</si>
  <si>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</si>
  <si>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</si>
  <si>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</si>
  <si>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</si>
  <si>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</si>
  <si>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</si>
  <si>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</si>
  <si>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FUNDACION HOSPITAL DE LA MISERICORDIA - NIT 8900.999.123</t>
  </si>
  <si>
    <t>FECHA DE CONCILIACION: 13 DE ENERO DE 2025</t>
  </si>
  <si>
    <t xml:space="preserve">NOTA CRÉDITO </t>
  </si>
  <si>
    <t>FACTURA A CARGO DE LA ADRES - RESOLUCIÓN 1463/2020 (MINSALUD)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</si>
</sst>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vertical="center"/>
    </xf>
    <xf numFmtId="164" fontId="3" fillId="0" borderId="0" xfId="1" applyNumberFormat="1" applyFont="1"/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1" applyNumberFormat="1" applyFont="1"/>
    <xf numFmtId="3" fontId="4" fillId="0" borderId="0" xfId="0" applyNumberFormat="1" applyFont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64" fontId="4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6" fillId="3" borderId="1" xfId="3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9" xfId="3" xr:uid="{D0284190-4D87-4E61-BCED-FB254A478A2B}"/>
    <cellStyle name="Normal" xfId="0" builtinId="0"/>
    <cellStyle name="Normal 2 2 3" xfId="2" xr:uid="{C2559490-7F8B-4CD3-9A00-C6CD84E72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ownloads\CONCILIACI&#211;N%20HOMI.xlsx" TargetMode="External"/><Relationship Id="rId1" Type="http://schemas.openxmlformats.org/officeDocument/2006/relationships/externalLinkPath" Target="/Users/CONTABILIDAD/Downloads/CONCILIACI&#211;N%20H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ILIACIÓN"/>
      <sheetName val="RESUMEN"/>
      <sheetName val="PAGO08HOMI"/>
      <sheetName val="Sheet1"/>
    </sheetNames>
    <sheetDataSet>
      <sheetData sheetId="0"/>
      <sheetData sheetId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</row>
        <row r="2">
          <cell r="B2" t="str">
            <v>TIP</v>
          </cell>
          <cell r="C2" t="str">
            <v>CUM</v>
          </cell>
          <cell r="E2" t="str">
            <v>FECHA/MOVI</v>
          </cell>
          <cell r="F2" t="str">
            <v>AUXILIAR</v>
          </cell>
          <cell r="G2" t="str">
            <v>DESCRIPCION</v>
          </cell>
          <cell r="H2" t="str">
            <v>NIT TERCERO</v>
          </cell>
          <cell r="I2" t="str">
            <v>DETALLE  TERCERO    CENT   N</v>
          </cell>
          <cell r="J2" t="str">
            <v>CRUCE     V.MOV</v>
          </cell>
          <cell r="K2" t="str">
            <v>IMIENTO      VIG</v>
          </cell>
        </row>
        <row r="3">
          <cell r="A3" t="str">
            <v>899999123-S14420</v>
          </cell>
          <cell r="B3">
            <v>815</v>
          </cell>
          <cell r="C3">
            <v>3016</v>
          </cell>
          <cell r="D3" t="str">
            <v>815-3016</v>
          </cell>
          <cell r="E3">
            <v>43538</v>
          </cell>
          <cell r="F3">
            <v>230550156800</v>
          </cell>
          <cell r="G3" t="str">
            <v>PAGO INTRAHO.MARILUNA QUI</v>
          </cell>
          <cell r="H3">
            <v>899999123</v>
          </cell>
          <cell r="I3" t="str">
            <v>FUNDACION HOSPITAL LA MISERICORDI</v>
          </cell>
          <cell r="J3" t="str">
            <v>S14420</v>
          </cell>
          <cell r="K3">
            <v>150000000</v>
          </cell>
        </row>
        <row r="4">
          <cell r="A4" t="str">
            <v>899999123-S14095</v>
          </cell>
          <cell r="B4">
            <v>815</v>
          </cell>
          <cell r="C4">
            <v>2793</v>
          </cell>
          <cell r="D4" t="str">
            <v>815-2793</v>
          </cell>
          <cell r="E4">
            <v>43460</v>
          </cell>
          <cell r="F4">
            <v>230550156800</v>
          </cell>
          <cell r="G4" t="str">
            <v>PAGO HOSP.MARILUNA QUINTE</v>
          </cell>
          <cell r="H4">
            <v>899999123</v>
          </cell>
          <cell r="I4" t="str">
            <v>FUNDACION HOSPITAL LA MISERICORDI</v>
          </cell>
          <cell r="J4" t="str">
            <v>S14095</v>
          </cell>
          <cell r="K4">
            <v>200000000</v>
          </cell>
        </row>
        <row r="5">
          <cell r="A5" t="str">
            <v>899999123-IND107449</v>
          </cell>
          <cell r="B5">
            <v>816</v>
          </cell>
          <cell r="C5">
            <v>7379</v>
          </cell>
          <cell r="D5" t="str">
            <v>816-7379</v>
          </cell>
          <cell r="E5">
            <v>45027</v>
          </cell>
          <cell r="F5">
            <v>230550107900</v>
          </cell>
          <cell r="G5" t="str">
            <v>PGO GIRO DIRECT ABRIL/23</v>
          </cell>
          <cell r="H5">
            <v>899999123</v>
          </cell>
          <cell r="I5" t="str">
            <v>FUNDACION HOSPITAL LA MISERICORDI</v>
          </cell>
          <cell r="J5" t="str">
            <v>IND107449</v>
          </cell>
          <cell r="K5">
            <v>1975079</v>
          </cell>
        </row>
        <row r="6">
          <cell r="A6" t="str">
            <v>899999123-HFE126909</v>
          </cell>
          <cell r="B6">
            <v>816</v>
          </cell>
          <cell r="C6">
            <v>6097</v>
          </cell>
          <cell r="D6" t="str">
            <v>816-6097</v>
          </cell>
          <cell r="E6">
            <v>44629</v>
          </cell>
          <cell r="F6">
            <v>230550156800</v>
          </cell>
          <cell r="G6" t="str">
            <v>PAGO GIRO DIRECTO MAR2022</v>
          </cell>
          <cell r="H6">
            <v>899999123</v>
          </cell>
          <cell r="I6" t="str">
            <v>FUNDACION HOSPITAL LA MISERICORDI</v>
          </cell>
          <cell r="J6" t="str">
            <v>HFE126909</v>
          </cell>
          <cell r="K6">
            <v>10385857</v>
          </cell>
        </row>
        <row r="7">
          <cell r="A7" t="str">
            <v>899999123-SM2303161</v>
          </cell>
          <cell r="B7">
            <v>816</v>
          </cell>
          <cell r="C7">
            <v>4624</v>
          </cell>
          <cell r="D7" t="str">
            <v>816-4624</v>
          </cell>
          <cell r="E7">
            <v>44214</v>
          </cell>
          <cell r="F7">
            <v>230550156900</v>
          </cell>
          <cell r="G7" t="str">
            <v>PAGO GIRO DIRECTO ENE2021</v>
          </cell>
          <cell r="H7">
            <v>899999123</v>
          </cell>
          <cell r="I7" t="str">
            <v>FUNDACION HOSPITAL LA MISERICORDI</v>
          </cell>
          <cell r="J7" t="str">
            <v>SM2303161</v>
          </cell>
          <cell r="K7">
            <v>149183145</v>
          </cell>
        </row>
        <row r="8">
          <cell r="A8" t="str">
            <v>899999123-HFE61688</v>
          </cell>
          <cell r="B8">
            <v>816</v>
          </cell>
          <cell r="C8">
            <v>5673</v>
          </cell>
          <cell r="D8" t="str">
            <v>816-5673</v>
          </cell>
          <cell r="E8">
            <v>44508</v>
          </cell>
          <cell r="F8">
            <v>230550156800</v>
          </cell>
          <cell r="G8" t="str">
            <v>PAGO GIRO DIRECTO NOV2021</v>
          </cell>
          <cell r="H8">
            <v>899999123</v>
          </cell>
          <cell r="I8" t="str">
            <v>FUNDACION HOSPITAL LA MISERICORDI</v>
          </cell>
          <cell r="J8" t="str">
            <v>HFE61688</v>
          </cell>
          <cell r="K8">
            <v>16021870</v>
          </cell>
        </row>
        <row r="9">
          <cell r="A9" t="str">
            <v>899999123-SM2704699</v>
          </cell>
          <cell r="B9">
            <v>816</v>
          </cell>
          <cell r="C9">
            <v>5030</v>
          </cell>
          <cell r="D9" t="str">
            <v>816-5030</v>
          </cell>
          <cell r="E9">
            <v>44323</v>
          </cell>
          <cell r="F9">
            <v>230550156800</v>
          </cell>
          <cell r="G9" t="str">
            <v>PAGO GIRO DIRECTO MAY2021</v>
          </cell>
          <cell r="H9">
            <v>899999123</v>
          </cell>
          <cell r="I9" t="str">
            <v>FUNDACION HOSPITAL LA MISERICORDI</v>
          </cell>
          <cell r="J9" t="str">
            <v>SM2704699</v>
          </cell>
          <cell r="K9">
            <v>18062107</v>
          </cell>
        </row>
        <row r="10">
          <cell r="A10" t="str">
            <v>899999123-SM2683223</v>
          </cell>
          <cell r="B10">
            <v>816</v>
          </cell>
          <cell r="C10">
            <v>4930</v>
          </cell>
          <cell r="D10" t="str">
            <v>816-4930</v>
          </cell>
          <cell r="E10">
            <v>44295</v>
          </cell>
          <cell r="F10">
            <v>230550156900</v>
          </cell>
          <cell r="G10" t="str">
            <v>PAGO GIRO DIRECTO ABR2021</v>
          </cell>
          <cell r="H10">
            <v>899999123</v>
          </cell>
          <cell r="I10" t="str">
            <v>FUNDACION HOSPITAL LA MISERICORDI</v>
          </cell>
          <cell r="J10" t="str">
            <v>SM2683223</v>
          </cell>
          <cell r="K10">
            <v>2744295</v>
          </cell>
        </row>
        <row r="11">
          <cell r="A11" t="str">
            <v>899999123-SM2315342</v>
          </cell>
          <cell r="B11">
            <v>816</v>
          </cell>
          <cell r="C11">
            <v>4729</v>
          </cell>
          <cell r="D11" t="str">
            <v>816-4729</v>
          </cell>
          <cell r="E11">
            <v>44232</v>
          </cell>
          <cell r="F11">
            <v>230550107900</v>
          </cell>
          <cell r="G11" t="str">
            <v>PAGO GIRO DIRECTO FEB2021</v>
          </cell>
          <cell r="H11">
            <v>899999123</v>
          </cell>
          <cell r="I11" t="str">
            <v>FUNDACION HOSPITAL LA MISERICORDI</v>
          </cell>
          <cell r="J11" t="str">
            <v>SM2315342</v>
          </cell>
          <cell r="K11">
            <v>23910000</v>
          </cell>
        </row>
        <row r="12">
          <cell r="A12" t="str">
            <v>899999123-RHFE126909</v>
          </cell>
          <cell r="B12">
            <v>816</v>
          </cell>
          <cell r="C12">
            <v>6195</v>
          </cell>
          <cell r="D12" t="str">
            <v>816-6195</v>
          </cell>
          <cell r="E12">
            <v>44658</v>
          </cell>
          <cell r="F12">
            <v>230550156800</v>
          </cell>
          <cell r="G12" t="str">
            <v>PAGO GIRO DIRECT ABRI2022</v>
          </cell>
          <cell r="H12">
            <v>899999123</v>
          </cell>
          <cell r="I12" t="str">
            <v>FUNDACION HOSPITAL LA MISERICORDI</v>
          </cell>
          <cell r="J12" t="str">
            <v>RHFE126909</v>
          </cell>
          <cell r="K12">
            <v>244800</v>
          </cell>
        </row>
        <row r="13">
          <cell r="A13" t="str">
            <v>899999123-IND6909</v>
          </cell>
          <cell r="B13">
            <v>816</v>
          </cell>
          <cell r="C13">
            <v>8558</v>
          </cell>
          <cell r="D13" t="str">
            <v>816-8558</v>
          </cell>
          <cell r="E13">
            <v>45358</v>
          </cell>
          <cell r="F13">
            <v>230550108000</v>
          </cell>
          <cell r="G13" t="str">
            <v>PGO GIRO DIRECT MAR/24</v>
          </cell>
          <cell r="H13">
            <v>899999123</v>
          </cell>
          <cell r="I13" t="str">
            <v>FUNDACION HOSPITAL LA MISERICORDI</v>
          </cell>
          <cell r="J13" t="str">
            <v>IND6909</v>
          </cell>
          <cell r="K13">
            <v>3477743</v>
          </cell>
        </row>
        <row r="14">
          <cell r="A14" t="str">
            <v>899999123-HFE85168</v>
          </cell>
          <cell r="B14">
            <v>816</v>
          </cell>
          <cell r="C14">
            <v>5551</v>
          </cell>
          <cell r="D14" t="str">
            <v>816-5551</v>
          </cell>
          <cell r="E14">
            <v>44476</v>
          </cell>
          <cell r="F14">
            <v>230550107900</v>
          </cell>
          <cell r="G14" t="str">
            <v>PAGO GIRO DIRECTO OCT2021</v>
          </cell>
          <cell r="H14">
            <v>899999123</v>
          </cell>
          <cell r="I14" t="str">
            <v>FUNDACION HOSPITAL LA MISERICORDI</v>
          </cell>
          <cell r="J14" t="str">
            <v>HFE85168</v>
          </cell>
          <cell r="K14">
            <v>316444650</v>
          </cell>
        </row>
        <row r="15">
          <cell r="A15" t="str">
            <v>899999123-HFE112191</v>
          </cell>
          <cell r="B15">
            <v>816</v>
          </cell>
          <cell r="C15">
            <v>6195</v>
          </cell>
          <cell r="D15" t="str">
            <v>816-6195</v>
          </cell>
          <cell r="E15">
            <v>44658</v>
          </cell>
          <cell r="F15">
            <v>230550156800</v>
          </cell>
          <cell r="G15" t="str">
            <v>PAGO GIRO DIRECT ABRI2022</v>
          </cell>
          <cell r="H15">
            <v>899999123</v>
          </cell>
          <cell r="I15" t="str">
            <v>FUNDACION HOSPITAL LA MISERICORDI</v>
          </cell>
          <cell r="J15" t="str">
            <v>HFE112191</v>
          </cell>
          <cell r="K15">
            <v>4508700</v>
          </cell>
        </row>
        <row r="16">
          <cell r="A16" t="str">
            <v>899999123-HFE176553</v>
          </cell>
          <cell r="B16">
            <v>816</v>
          </cell>
          <cell r="C16">
            <v>6745</v>
          </cell>
          <cell r="D16" t="str">
            <v>816-6745</v>
          </cell>
          <cell r="E16">
            <v>44841</v>
          </cell>
          <cell r="F16">
            <v>230550156800</v>
          </cell>
          <cell r="G16" t="str">
            <v>PAGO GIRO DIRECT OCT2022</v>
          </cell>
          <cell r="H16">
            <v>899999123</v>
          </cell>
          <cell r="I16" t="str">
            <v>FUNDACION HOSPITAL LA MISERICORDI</v>
          </cell>
          <cell r="J16" t="str">
            <v>HFE176553</v>
          </cell>
          <cell r="K16">
            <v>5159054</v>
          </cell>
        </row>
        <row r="17">
          <cell r="A17" t="str">
            <v>899999123-HFE126909</v>
          </cell>
          <cell r="B17">
            <v>816</v>
          </cell>
          <cell r="C17">
            <v>5883</v>
          </cell>
          <cell r="D17" t="str">
            <v>816-5883</v>
          </cell>
          <cell r="E17">
            <v>44580</v>
          </cell>
          <cell r="F17">
            <v>230550156800</v>
          </cell>
          <cell r="G17" t="str">
            <v>PAO GIRO DIRECTO ENE2022</v>
          </cell>
          <cell r="H17">
            <v>899999123</v>
          </cell>
          <cell r="I17" t="str">
            <v>FUNDACION HOSPITAL LA MISERICORDI</v>
          </cell>
          <cell r="J17" t="str">
            <v>HFE126909</v>
          </cell>
          <cell r="K17">
            <v>5890170</v>
          </cell>
        </row>
        <row r="18">
          <cell r="A18" t="str">
            <v>899999123-IND319442</v>
          </cell>
          <cell r="B18">
            <v>816</v>
          </cell>
          <cell r="C18">
            <v>8558</v>
          </cell>
          <cell r="D18" t="str">
            <v>816-8558</v>
          </cell>
          <cell r="E18">
            <v>45358</v>
          </cell>
          <cell r="F18">
            <v>230550108000</v>
          </cell>
          <cell r="G18" t="str">
            <v>PGO GIRO DIRECT MAR/24</v>
          </cell>
          <cell r="H18">
            <v>899999123</v>
          </cell>
          <cell r="I18" t="str">
            <v>FUNDACION HOSPITAL LA MISERICORDI</v>
          </cell>
          <cell r="J18" t="str">
            <v>IND319442</v>
          </cell>
          <cell r="K18">
            <v>545327</v>
          </cell>
        </row>
        <row r="19">
          <cell r="A19" t="str">
            <v>899999123-IND214296</v>
          </cell>
          <cell r="B19">
            <v>816</v>
          </cell>
          <cell r="C19">
            <v>8558</v>
          </cell>
          <cell r="D19" t="str">
            <v>816-8558</v>
          </cell>
          <cell r="E19">
            <v>45358</v>
          </cell>
          <cell r="F19">
            <v>230550108000</v>
          </cell>
          <cell r="G19" t="str">
            <v>PGO GIRO DIRECT MAR/24</v>
          </cell>
          <cell r="H19">
            <v>899999123</v>
          </cell>
          <cell r="I19" t="str">
            <v>FUNDACION HOSPITAL LA MISERICORDI</v>
          </cell>
          <cell r="J19" t="str">
            <v>IND214296</v>
          </cell>
          <cell r="K19">
            <v>612962</v>
          </cell>
        </row>
        <row r="20">
          <cell r="A20" t="str">
            <v>899999123-HFE99233</v>
          </cell>
          <cell r="B20">
            <v>816</v>
          </cell>
          <cell r="C20">
            <v>6097</v>
          </cell>
          <cell r="D20" t="str">
            <v>816-6097</v>
          </cell>
          <cell r="E20">
            <v>44629</v>
          </cell>
          <cell r="F20">
            <v>230550108000</v>
          </cell>
          <cell r="G20" t="str">
            <v>PAGO GIRO DIRECTO MAR2022</v>
          </cell>
          <cell r="H20">
            <v>899999123</v>
          </cell>
          <cell r="I20" t="str">
            <v>FUNDACION HOSPITAL LA MISERICORDI</v>
          </cell>
          <cell r="J20" t="str">
            <v>HFE99233</v>
          </cell>
          <cell r="K20">
            <v>673224</v>
          </cell>
        </row>
        <row r="21">
          <cell r="A21" t="str">
            <v>899999123-SM2303161</v>
          </cell>
          <cell r="B21">
            <v>816</v>
          </cell>
          <cell r="C21">
            <v>4729</v>
          </cell>
          <cell r="D21" t="str">
            <v>816-4729</v>
          </cell>
          <cell r="E21">
            <v>44232</v>
          </cell>
          <cell r="F21">
            <v>230550156900</v>
          </cell>
          <cell r="G21" t="str">
            <v>PAGO GIRO DIRECTO FEB2021</v>
          </cell>
          <cell r="H21">
            <v>899999123</v>
          </cell>
          <cell r="I21" t="str">
            <v>FUNDACION HOSPITAL LA MISERICORDI</v>
          </cell>
          <cell r="J21" t="str">
            <v>SM2303161</v>
          </cell>
          <cell r="K21">
            <v>75545430</v>
          </cell>
        </row>
        <row r="22">
          <cell r="A22" t="str">
            <v>899999123-SM2704699</v>
          </cell>
          <cell r="B22">
            <v>816</v>
          </cell>
          <cell r="C22">
            <v>5230</v>
          </cell>
          <cell r="D22" t="str">
            <v>816-5230</v>
          </cell>
          <cell r="E22">
            <v>44385</v>
          </cell>
          <cell r="F22">
            <v>230550156800</v>
          </cell>
          <cell r="G22" t="str">
            <v>PAGO GIRO DIRECTO JUL2021</v>
          </cell>
          <cell r="H22">
            <v>899999123</v>
          </cell>
          <cell r="I22" t="str">
            <v>FUNDACION HOSPITAL LA MISERICORDI</v>
          </cell>
          <cell r="J22" t="str">
            <v>SM2704699</v>
          </cell>
          <cell r="K22">
            <v>8158960</v>
          </cell>
        </row>
        <row r="23">
          <cell r="A23" t="str">
            <v>899999123-SM2707440</v>
          </cell>
          <cell r="B23">
            <v>816</v>
          </cell>
          <cell r="C23">
            <v>5230</v>
          </cell>
          <cell r="D23" t="str">
            <v>816-5230</v>
          </cell>
          <cell r="E23">
            <v>44385</v>
          </cell>
          <cell r="F23">
            <v>230550156800</v>
          </cell>
          <cell r="G23" t="str">
            <v>PAGO GIRO DIRECTO JUL2021</v>
          </cell>
          <cell r="H23">
            <v>899999123</v>
          </cell>
          <cell r="I23" t="str">
            <v>FUNDACION HOSPITAL LA MISERICORDI</v>
          </cell>
          <cell r="J23" t="str">
            <v>SM2707440</v>
          </cell>
          <cell r="K23">
            <v>9903147</v>
          </cell>
        </row>
        <row r="24">
          <cell r="A24" t="str">
            <v>899999123-SM2695501</v>
          </cell>
          <cell r="B24">
            <v>816</v>
          </cell>
          <cell r="C24">
            <v>5030</v>
          </cell>
          <cell r="D24" t="str">
            <v>816-5030</v>
          </cell>
          <cell r="E24">
            <v>44323</v>
          </cell>
          <cell r="F24">
            <v>230550108000</v>
          </cell>
          <cell r="G24" t="str">
            <v>PAGO GIRO DIRECTO MAY2021</v>
          </cell>
          <cell r="H24">
            <v>899999123</v>
          </cell>
          <cell r="I24" t="str">
            <v>FUNDACION HOSPITAL LA MISERICORDI</v>
          </cell>
          <cell r="J24" t="str">
            <v>SM2695501</v>
          </cell>
          <cell r="K24">
            <v>99100</v>
          </cell>
        </row>
        <row r="25">
          <cell r="A25" t="str">
            <v>899999123-IND84526</v>
          </cell>
          <cell r="B25">
            <v>817</v>
          </cell>
          <cell r="C25">
            <v>7475</v>
          </cell>
          <cell r="D25" t="str">
            <v>817-7475</v>
          </cell>
          <cell r="E25">
            <v>45390</v>
          </cell>
          <cell r="F25">
            <v>230550156800</v>
          </cell>
          <cell r="G25" t="str">
            <v>PGO FRAS COSTO TOTAL</v>
          </cell>
          <cell r="H25">
            <v>899999123</v>
          </cell>
          <cell r="I25" t="str">
            <v>FUNDACION HOSPITAL LA MISERICORDI</v>
          </cell>
          <cell r="J25" t="str">
            <v>IND84526</v>
          </cell>
          <cell r="K25">
            <v>1260045</v>
          </cell>
        </row>
        <row r="26">
          <cell r="A26" t="str">
            <v>899999123-RSM2704699</v>
          </cell>
          <cell r="B26">
            <v>817</v>
          </cell>
          <cell r="C26">
            <v>4760</v>
          </cell>
          <cell r="D26" t="str">
            <v>817-4760</v>
          </cell>
          <cell r="E26">
            <v>44727</v>
          </cell>
          <cell r="F26">
            <v>230550156800</v>
          </cell>
          <cell r="G26" t="str">
            <v>PAGO FRAS COSTOS TOTALES</v>
          </cell>
          <cell r="H26">
            <v>899999123</v>
          </cell>
          <cell r="I26" t="str">
            <v>FUNDACION HOSPITAL LA MISERICORDI</v>
          </cell>
          <cell r="J26" t="str">
            <v>RSM2704699</v>
          </cell>
          <cell r="K26">
            <v>1590000</v>
          </cell>
        </row>
        <row r="27">
          <cell r="A27" t="str">
            <v>899999123-IND107449</v>
          </cell>
          <cell r="B27">
            <v>817</v>
          </cell>
          <cell r="C27">
            <v>6151</v>
          </cell>
          <cell r="D27" t="str">
            <v>817-6151</v>
          </cell>
          <cell r="E27">
            <v>45062</v>
          </cell>
          <cell r="F27">
            <v>230550107900</v>
          </cell>
          <cell r="G27" t="str">
            <v>PGO FRAS COSTO TOTAL</v>
          </cell>
          <cell r="H27">
            <v>899999123</v>
          </cell>
          <cell r="I27" t="str">
            <v>FUNDACION HOSPITAL LA MISERICORDI</v>
          </cell>
          <cell r="J27" t="str">
            <v>IND107449</v>
          </cell>
          <cell r="K27">
            <v>1660989</v>
          </cell>
        </row>
        <row r="28">
          <cell r="A28" t="str">
            <v>899999123-RHFE99233</v>
          </cell>
          <cell r="B28">
            <v>817</v>
          </cell>
          <cell r="C28">
            <v>4760</v>
          </cell>
          <cell r="D28" t="str">
            <v>817-4760</v>
          </cell>
          <cell r="E28">
            <v>44727</v>
          </cell>
          <cell r="F28">
            <v>230550108000</v>
          </cell>
          <cell r="G28" t="str">
            <v>PAGO FRAS COSTOS TOTALES</v>
          </cell>
          <cell r="H28">
            <v>899999123</v>
          </cell>
          <cell r="I28" t="str">
            <v>FUNDACION HOSPITAL LA MISERICORDI</v>
          </cell>
          <cell r="J28" t="str">
            <v>RHFE99233</v>
          </cell>
          <cell r="K28">
            <v>1866550</v>
          </cell>
        </row>
        <row r="29">
          <cell r="A29" t="str">
            <v>899999123-S15275</v>
          </cell>
          <cell r="B29">
            <v>817</v>
          </cell>
          <cell r="C29">
            <v>2664</v>
          </cell>
          <cell r="D29" t="str">
            <v>817-2664</v>
          </cell>
          <cell r="E29">
            <v>43796</v>
          </cell>
          <cell r="F29">
            <v>230550156800</v>
          </cell>
          <cell r="G29" t="str">
            <v>4N/HOSPITALIZACION NEONAT</v>
          </cell>
          <cell r="H29">
            <v>899999123</v>
          </cell>
          <cell r="I29" t="str">
            <v>FUNDACION HOSPITAL LA MISERICORDI</v>
          </cell>
          <cell r="J29" t="str">
            <v>S15275</v>
          </cell>
          <cell r="K29">
            <v>100000000</v>
          </cell>
        </row>
        <row r="30">
          <cell r="A30" t="str">
            <v>899999123-S15276</v>
          </cell>
          <cell r="B30">
            <v>817</v>
          </cell>
          <cell r="C30">
            <v>2665</v>
          </cell>
          <cell r="D30" t="str">
            <v>817-2665</v>
          </cell>
          <cell r="E30">
            <v>43802</v>
          </cell>
          <cell r="F30">
            <v>230550108000</v>
          </cell>
          <cell r="G30" t="str">
            <v>2N/ATENCION INTEGRAL</v>
          </cell>
          <cell r="H30">
            <v>899999123</v>
          </cell>
          <cell r="I30" t="str">
            <v>FUNDACION HOSPITAL LA MISERICORDI</v>
          </cell>
          <cell r="J30" t="str">
            <v>S15276</v>
          </cell>
          <cell r="K30">
            <v>100000000</v>
          </cell>
        </row>
        <row r="31">
          <cell r="A31" t="str">
            <v>899999123-S20478</v>
          </cell>
          <cell r="B31">
            <v>817</v>
          </cell>
          <cell r="C31">
            <v>5683</v>
          </cell>
          <cell r="D31" t="str">
            <v>817-5683</v>
          </cell>
          <cell r="E31">
            <v>44952</v>
          </cell>
          <cell r="F31">
            <v>230550156800</v>
          </cell>
          <cell r="G31" t="str">
            <v>4N/CONSULTA EXTERNA</v>
          </cell>
          <cell r="H31">
            <v>899999123</v>
          </cell>
          <cell r="I31" t="str">
            <v>FUNDACION HOSPITAL LA MISERICORDI</v>
          </cell>
          <cell r="J31" t="str">
            <v>S20478</v>
          </cell>
          <cell r="K31">
            <v>108000</v>
          </cell>
        </row>
        <row r="32">
          <cell r="A32" t="str">
            <v>899999123-S20695</v>
          </cell>
          <cell r="B32">
            <v>817</v>
          </cell>
          <cell r="C32">
            <v>5838</v>
          </cell>
          <cell r="D32" t="str">
            <v>817-5838</v>
          </cell>
          <cell r="E32">
            <v>44986</v>
          </cell>
          <cell r="F32">
            <v>230550156800</v>
          </cell>
          <cell r="G32" t="str">
            <v>4N/CONSULTA ESPECIALIZADA</v>
          </cell>
          <cell r="H32">
            <v>899999123</v>
          </cell>
          <cell r="I32" t="str">
            <v>FUNDACION HOSPITAL LA MISERICORDI</v>
          </cell>
          <cell r="J32" t="str">
            <v>S20695</v>
          </cell>
          <cell r="K32">
            <v>108000</v>
          </cell>
        </row>
        <row r="33">
          <cell r="A33" t="str">
            <v>899999123-S20694</v>
          </cell>
          <cell r="B33">
            <v>817</v>
          </cell>
          <cell r="C33">
            <v>5838</v>
          </cell>
          <cell r="D33" t="str">
            <v>817-5838</v>
          </cell>
          <cell r="E33">
            <v>44986</v>
          </cell>
          <cell r="F33">
            <v>230550156800</v>
          </cell>
          <cell r="G33" t="str">
            <v>4N/CONSULTA ESPECIALIZADA</v>
          </cell>
          <cell r="H33">
            <v>899999123</v>
          </cell>
          <cell r="I33" t="str">
            <v>FUNDACION HOSPITAL LA MISERICORDI</v>
          </cell>
          <cell r="J33" t="str">
            <v>S20694</v>
          </cell>
          <cell r="K33">
            <v>108000</v>
          </cell>
        </row>
        <row r="34">
          <cell r="A34" t="str">
            <v>899999123-S20696</v>
          </cell>
          <cell r="B34">
            <v>817</v>
          </cell>
          <cell r="C34">
            <v>5838</v>
          </cell>
          <cell r="D34" t="str">
            <v>817-5838</v>
          </cell>
          <cell r="E34">
            <v>44986</v>
          </cell>
          <cell r="F34">
            <v>230550108000</v>
          </cell>
          <cell r="G34" t="str">
            <v>2N/CONSULTA ESPECIALIZADA</v>
          </cell>
          <cell r="H34">
            <v>899999123</v>
          </cell>
          <cell r="I34" t="str">
            <v>FUNDACION HOSPITAL LA MISERICORDI</v>
          </cell>
          <cell r="J34" t="str">
            <v>S20696</v>
          </cell>
          <cell r="K34">
            <v>108000</v>
          </cell>
        </row>
        <row r="35">
          <cell r="A35" t="str">
            <v>899999123-S20968</v>
          </cell>
          <cell r="B35">
            <v>817</v>
          </cell>
          <cell r="C35">
            <v>5965</v>
          </cell>
          <cell r="D35" t="str">
            <v>817-5965</v>
          </cell>
          <cell r="E35">
            <v>45019</v>
          </cell>
          <cell r="F35">
            <v>230550156800</v>
          </cell>
          <cell r="G35" t="str">
            <v>4N/ENFER. ALTO COSTO</v>
          </cell>
          <cell r="H35">
            <v>899999123</v>
          </cell>
          <cell r="I35" t="str">
            <v>FUNDACION HOSPITAL LA MISERICORDI</v>
          </cell>
          <cell r="J35" t="str">
            <v>S20968</v>
          </cell>
          <cell r="K35">
            <v>108000</v>
          </cell>
        </row>
        <row r="36">
          <cell r="A36" t="str">
            <v>899999123-S21265</v>
          </cell>
          <cell r="B36">
            <v>817</v>
          </cell>
          <cell r="C36">
            <v>6086</v>
          </cell>
          <cell r="D36" t="str">
            <v>817-6086</v>
          </cell>
          <cell r="E36">
            <v>45056</v>
          </cell>
          <cell r="F36">
            <v>230550156800</v>
          </cell>
          <cell r="G36" t="str">
            <v>4N/ENFER. ALTO COSTO</v>
          </cell>
          <cell r="H36">
            <v>899999123</v>
          </cell>
          <cell r="I36" t="str">
            <v>FUNDACION HOSPITAL LA MISERICORDI</v>
          </cell>
          <cell r="J36" t="str">
            <v>S21265</v>
          </cell>
          <cell r="K36">
            <v>108000</v>
          </cell>
        </row>
        <row r="37">
          <cell r="A37" t="str">
            <v>899999123-S21509</v>
          </cell>
          <cell r="B37">
            <v>817</v>
          </cell>
          <cell r="C37">
            <v>6231</v>
          </cell>
          <cell r="D37" t="str">
            <v>817-6231</v>
          </cell>
          <cell r="E37">
            <v>45085</v>
          </cell>
          <cell r="F37">
            <v>230550156800</v>
          </cell>
          <cell r="G37" t="str">
            <v>4N/ENFER. ALTO COSTO</v>
          </cell>
          <cell r="H37">
            <v>899999123</v>
          </cell>
          <cell r="I37" t="str">
            <v>FUNDACION HOSPITAL LA MISERICORDI</v>
          </cell>
          <cell r="J37" t="str">
            <v>S21509</v>
          </cell>
          <cell r="K37">
            <v>108000</v>
          </cell>
        </row>
        <row r="38">
          <cell r="A38" t="str">
            <v>899999123-S22736</v>
          </cell>
          <cell r="B38">
            <v>817</v>
          </cell>
          <cell r="C38">
            <v>6919</v>
          </cell>
          <cell r="D38" t="str">
            <v>817-6919</v>
          </cell>
          <cell r="E38">
            <v>45239</v>
          </cell>
          <cell r="F38">
            <v>230550156800</v>
          </cell>
          <cell r="G38" t="str">
            <v>4N/ENFERMEDAD ALTO COSTO</v>
          </cell>
          <cell r="H38">
            <v>899999123</v>
          </cell>
          <cell r="I38" t="str">
            <v>FUNDACION HOSPITAL LA MISERICORDI</v>
          </cell>
          <cell r="J38" t="str">
            <v>S22736</v>
          </cell>
          <cell r="K38">
            <v>108000</v>
          </cell>
        </row>
        <row r="39">
          <cell r="A39" t="str">
            <v>899999123-S23181</v>
          </cell>
          <cell r="B39">
            <v>817</v>
          </cell>
          <cell r="C39">
            <v>7401</v>
          </cell>
          <cell r="D39" t="str">
            <v>817-7401</v>
          </cell>
          <cell r="E39">
            <v>45363</v>
          </cell>
          <cell r="F39">
            <v>230550156800</v>
          </cell>
          <cell r="G39" t="str">
            <v>4N/ENFER. ALTO COSTO</v>
          </cell>
          <cell r="H39">
            <v>899999123</v>
          </cell>
          <cell r="I39" t="str">
            <v>FUNDACION HOSPITAL LA MISERICORDI</v>
          </cell>
          <cell r="J39" t="str">
            <v>S23181</v>
          </cell>
          <cell r="K39">
            <v>118000</v>
          </cell>
        </row>
        <row r="40">
          <cell r="A40" t="str">
            <v>899999123-IND155617</v>
          </cell>
          <cell r="B40">
            <v>817</v>
          </cell>
          <cell r="C40">
            <v>6151</v>
          </cell>
          <cell r="D40" t="str">
            <v>817-6151</v>
          </cell>
          <cell r="E40">
            <v>45062</v>
          </cell>
          <cell r="F40">
            <v>230550107900</v>
          </cell>
          <cell r="G40" t="str">
            <v>PGO FRAS COSTO TOTAL</v>
          </cell>
          <cell r="H40">
            <v>899999123</v>
          </cell>
          <cell r="I40" t="str">
            <v>FUNDACION HOSPITAL LA MISERICORDI</v>
          </cell>
          <cell r="J40" t="str">
            <v>IND155617</v>
          </cell>
          <cell r="K40">
            <v>148822</v>
          </cell>
        </row>
        <row r="41">
          <cell r="A41" t="str">
            <v>899999123-S16514</v>
          </cell>
          <cell r="B41">
            <v>817</v>
          </cell>
          <cell r="C41">
            <v>3535</v>
          </cell>
          <cell r="D41" t="str">
            <v>817-3535</v>
          </cell>
          <cell r="E41">
            <v>44265</v>
          </cell>
          <cell r="F41">
            <v>230550156800</v>
          </cell>
          <cell r="G41" t="str">
            <v>4N/UCI,HOSPITALIZACION</v>
          </cell>
          <cell r="H41">
            <v>899999123</v>
          </cell>
          <cell r="I41" t="str">
            <v>FUNDACION HOSPITAL LA MISERICORDI</v>
          </cell>
          <cell r="J41" t="str">
            <v>S16514</v>
          </cell>
          <cell r="K41">
            <v>150000000</v>
          </cell>
        </row>
        <row r="42">
          <cell r="A42" t="str">
            <v>899999123-S16618</v>
          </cell>
          <cell r="B42">
            <v>817</v>
          </cell>
          <cell r="C42">
            <v>3582</v>
          </cell>
          <cell r="D42" t="str">
            <v>817-3582</v>
          </cell>
          <cell r="E42">
            <v>44295</v>
          </cell>
          <cell r="F42">
            <v>230550156800</v>
          </cell>
          <cell r="G42" t="str">
            <v>4N/HOSPITALIZACION</v>
          </cell>
          <cell r="H42">
            <v>899999123</v>
          </cell>
          <cell r="I42" t="str">
            <v>FUNDACION HOSPITAL LA MISERICORDI</v>
          </cell>
          <cell r="J42" t="str">
            <v>S16618</v>
          </cell>
          <cell r="K42">
            <v>150000000</v>
          </cell>
        </row>
        <row r="43">
          <cell r="A43" t="str">
            <v>899999123-IND144241</v>
          </cell>
          <cell r="B43">
            <v>817</v>
          </cell>
          <cell r="C43">
            <v>6151</v>
          </cell>
          <cell r="D43" t="str">
            <v>817-6151</v>
          </cell>
          <cell r="E43">
            <v>45062</v>
          </cell>
          <cell r="F43">
            <v>230550107900</v>
          </cell>
          <cell r="G43" t="str">
            <v>PGO FRAS COSTO TOTAL</v>
          </cell>
          <cell r="H43">
            <v>899999123</v>
          </cell>
          <cell r="I43" t="str">
            <v>FUNDACION HOSPITAL LA MISERICORDI</v>
          </cell>
          <cell r="J43" t="str">
            <v>IND144241</v>
          </cell>
          <cell r="K43">
            <v>151568</v>
          </cell>
        </row>
        <row r="44">
          <cell r="A44" t="str">
            <v>899999123-SM2715560</v>
          </cell>
          <cell r="B44">
            <v>817</v>
          </cell>
          <cell r="C44">
            <v>4760</v>
          </cell>
          <cell r="D44" t="str">
            <v>817-4760</v>
          </cell>
          <cell r="E44">
            <v>44727</v>
          </cell>
          <cell r="F44">
            <v>230550108000</v>
          </cell>
          <cell r="G44" t="str">
            <v>PAGO FRAS COSTOS TOTALES</v>
          </cell>
          <cell r="H44">
            <v>899999123</v>
          </cell>
          <cell r="I44" t="str">
            <v>FUNDACION HOSPITAL LA MISERICORDI</v>
          </cell>
          <cell r="J44" t="str">
            <v>SM2715560</v>
          </cell>
          <cell r="K44">
            <v>175600</v>
          </cell>
        </row>
        <row r="45">
          <cell r="A45" t="str">
            <v>899999123-S16584</v>
          </cell>
          <cell r="B45">
            <v>817</v>
          </cell>
          <cell r="C45">
            <v>3611</v>
          </cell>
          <cell r="D45" t="str">
            <v>817-3611</v>
          </cell>
          <cell r="E45">
            <v>44305</v>
          </cell>
          <cell r="F45">
            <v>230550156800</v>
          </cell>
          <cell r="G45" t="str">
            <v>4N/CONSULTA ESPECIAIZADO</v>
          </cell>
          <cell r="H45">
            <v>899999123</v>
          </cell>
          <cell r="I45" t="str">
            <v>FUNDACION HOSPITAL LA MISERICORDI</v>
          </cell>
          <cell r="J45" t="str">
            <v>S16584</v>
          </cell>
          <cell r="K45">
            <v>180000</v>
          </cell>
        </row>
        <row r="46">
          <cell r="A46" t="str">
            <v>899999123-HFE85168</v>
          </cell>
          <cell r="B46">
            <v>817</v>
          </cell>
          <cell r="C46">
            <v>4219</v>
          </cell>
          <cell r="D46" t="str">
            <v>817-4219</v>
          </cell>
          <cell r="E46">
            <v>44517</v>
          </cell>
          <cell r="F46">
            <v>230550107900</v>
          </cell>
          <cell r="G46" t="str">
            <v>PAGO GIRO DIRECTO OCT2021</v>
          </cell>
          <cell r="H46">
            <v>899999123</v>
          </cell>
          <cell r="I46" t="str">
            <v>FUNDACION HOSPITAL LA MISERICORDI</v>
          </cell>
          <cell r="J46" t="str">
            <v>HFE85168</v>
          </cell>
          <cell r="K46">
            <v>194941230</v>
          </cell>
        </row>
        <row r="47">
          <cell r="A47" t="str">
            <v>899999123-S18698</v>
          </cell>
          <cell r="B47">
            <v>817</v>
          </cell>
          <cell r="C47">
            <v>4612</v>
          </cell>
          <cell r="D47" t="str">
            <v>817-4612</v>
          </cell>
          <cell r="E47">
            <v>44704</v>
          </cell>
          <cell r="F47">
            <v>230550156800</v>
          </cell>
          <cell r="G47" t="str">
            <v>4N/CONSULTA ESPECIALIZADA</v>
          </cell>
          <cell r="H47">
            <v>899999123</v>
          </cell>
          <cell r="I47" t="str">
            <v>FUNDACION HOSPITAL LA MISERICORDI</v>
          </cell>
          <cell r="J47" t="str">
            <v>S18698</v>
          </cell>
          <cell r="K47">
            <v>2326300</v>
          </cell>
        </row>
        <row r="48">
          <cell r="A48" t="str">
            <v>899999123-12801</v>
          </cell>
          <cell r="B48">
            <v>817</v>
          </cell>
          <cell r="C48">
            <v>1326</v>
          </cell>
          <cell r="D48" t="str">
            <v>817-1326</v>
          </cell>
          <cell r="E48">
            <v>43160</v>
          </cell>
          <cell r="F48">
            <v>230550156800</v>
          </cell>
          <cell r="G48" t="str">
            <v>PAGO BIOPSIA NICOLLE GUER</v>
          </cell>
          <cell r="H48">
            <v>899999123</v>
          </cell>
          <cell r="I48" t="str">
            <v>FUNDACION HOSPITAL LA MISERICORDI</v>
          </cell>
          <cell r="J48">
            <v>12801</v>
          </cell>
          <cell r="K48">
            <v>2775800</v>
          </cell>
        </row>
        <row r="49">
          <cell r="A49" t="str">
            <v>899999123-IND107449</v>
          </cell>
          <cell r="B49">
            <v>817</v>
          </cell>
          <cell r="C49">
            <v>7290</v>
          </cell>
          <cell r="D49" t="str">
            <v>817-7290</v>
          </cell>
          <cell r="E49">
            <v>45335</v>
          </cell>
          <cell r="F49">
            <v>230550108000</v>
          </cell>
          <cell r="G49" t="str">
            <v>PGO FRAS COSTO TOTAL</v>
          </cell>
          <cell r="H49">
            <v>899999123</v>
          </cell>
          <cell r="I49" t="str">
            <v>FUNDACION HOSPITAL LA MISERICORDI</v>
          </cell>
          <cell r="J49" t="str">
            <v>IND107449</v>
          </cell>
          <cell r="K49">
            <v>2792600</v>
          </cell>
        </row>
        <row r="50">
          <cell r="A50" t="str">
            <v>899999123-IND214296</v>
          </cell>
          <cell r="B50">
            <v>817</v>
          </cell>
          <cell r="C50">
            <v>7597</v>
          </cell>
          <cell r="D50" t="str">
            <v>817-7597</v>
          </cell>
          <cell r="E50">
            <v>45422</v>
          </cell>
          <cell r="F50">
            <v>230550108000</v>
          </cell>
          <cell r="G50" t="str">
            <v>PGO FRAS COSTO TOTAL</v>
          </cell>
          <cell r="H50">
            <v>899999123</v>
          </cell>
          <cell r="I50" t="str">
            <v>FUNDACION HOSPITAL LA MISERICORDI</v>
          </cell>
          <cell r="J50" t="str">
            <v>IND214296</v>
          </cell>
          <cell r="K50">
            <v>214970</v>
          </cell>
        </row>
        <row r="51">
          <cell r="A51" t="str">
            <v>899999123-S19127</v>
          </cell>
          <cell r="B51">
            <v>817</v>
          </cell>
          <cell r="C51">
            <v>4949</v>
          </cell>
          <cell r="D51" t="str">
            <v>817-4949</v>
          </cell>
          <cell r="E51">
            <v>44777</v>
          </cell>
          <cell r="F51">
            <v>230550108000</v>
          </cell>
          <cell r="G51" t="str">
            <v>PAGO FRAS COSTO TOTAL</v>
          </cell>
          <cell r="H51">
            <v>899999123</v>
          </cell>
          <cell r="I51" t="str">
            <v>FUNDACION HOSPITAL LA MISERICORDI</v>
          </cell>
          <cell r="J51" t="str">
            <v>S19127</v>
          </cell>
          <cell r="K51">
            <v>217000</v>
          </cell>
        </row>
        <row r="52">
          <cell r="A52" t="str">
            <v>899999123-IND134128</v>
          </cell>
          <cell r="B52">
            <v>817</v>
          </cell>
          <cell r="C52">
            <v>7495</v>
          </cell>
          <cell r="D52" t="str">
            <v>817-7495</v>
          </cell>
          <cell r="E52">
            <v>45391</v>
          </cell>
          <cell r="F52">
            <v>230550108000</v>
          </cell>
          <cell r="G52" t="str">
            <v>PGO FRAS COSTO TOTAL</v>
          </cell>
          <cell r="H52">
            <v>899999123</v>
          </cell>
          <cell r="I52" t="str">
            <v>FUNDACION HOSPITAL LA MISERICORDI</v>
          </cell>
          <cell r="J52" t="str">
            <v>IND134128</v>
          </cell>
          <cell r="K52">
            <v>22375</v>
          </cell>
        </row>
        <row r="53">
          <cell r="A53" t="str">
            <v>899999123-IND220059</v>
          </cell>
          <cell r="B53">
            <v>817</v>
          </cell>
          <cell r="C53">
            <v>6730</v>
          </cell>
          <cell r="D53" t="str">
            <v>817-6730</v>
          </cell>
          <cell r="E53">
            <v>45180</v>
          </cell>
          <cell r="F53">
            <v>230550108000</v>
          </cell>
          <cell r="G53" t="str">
            <v>PGO FRAS COSTO TOTAL</v>
          </cell>
          <cell r="H53">
            <v>899999123</v>
          </cell>
          <cell r="I53" t="str">
            <v>FUNDACION HOSPITAL LA MISERICORDI</v>
          </cell>
          <cell r="J53" t="str">
            <v>IND220059</v>
          </cell>
          <cell r="K53">
            <v>223331</v>
          </cell>
        </row>
        <row r="54">
          <cell r="A54" t="str">
            <v>899999123-S14442</v>
          </cell>
          <cell r="B54">
            <v>817</v>
          </cell>
          <cell r="C54">
            <v>2102</v>
          </cell>
          <cell r="D54" t="str">
            <v>817-2102</v>
          </cell>
          <cell r="E54">
            <v>43550</v>
          </cell>
          <cell r="F54">
            <v>230550156800</v>
          </cell>
          <cell r="G54" t="str">
            <v>PAGO TRANSP.MARILUNA QUIN</v>
          </cell>
          <cell r="H54">
            <v>899999123</v>
          </cell>
          <cell r="I54" t="str">
            <v>FUNDACION HOSPITAL LA MISERICORDI</v>
          </cell>
          <cell r="J54" t="str">
            <v>S14442</v>
          </cell>
          <cell r="K54">
            <v>235111000</v>
          </cell>
        </row>
        <row r="55">
          <cell r="A55" t="str">
            <v>899999123-IND134128</v>
          </cell>
          <cell r="B55">
            <v>817</v>
          </cell>
          <cell r="C55">
            <v>7597</v>
          </cell>
          <cell r="D55" t="str">
            <v>817-7597</v>
          </cell>
          <cell r="E55">
            <v>45422</v>
          </cell>
          <cell r="F55">
            <v>230550108000</v>
          </cell>
          <cell r="G55" t="str">
            <v>PGO FRAS COSTO TOTAL</v>
          </cell>
          <cell r="H55">
            <v>899999123</v>
          </cell>
          <cell r="I55" t="str">
            <v>FUNDACION HOSPITAL LA MISERICORDI</v>
          </cell>
          <cell r="J55" t="str">
            <v>IND134128</v>
          </cell>
          <cell r="K55">
            <v>236176</v>
          </cell>
        </row>
        <row r="56">
          <cell r="A56" t="str">
            <v>899999123-S15630</v>
          </cell>
          <cell r="B56">
            <v>817</v>
          </cell>
          <cell r="C56">
            <v>2901</v>
          </cell>
          <cell r="D56" t="str">
            <v>817-2901</v>
          </cell>
          <cell r="E56">
            <v>43903</v>
          </cell>
          <cell r="F56">
            <v>230550156800</v>
          </cell>
          <cell r="G56" t="str">
            <v>PAGO TRANSPLANTE NICOLLE</v>
          </cell>
          <cell r="H56">
            <v>899999123</v>
          </cell>
          <cell r="I56" t="str">
            <v>FUNDACION HOSPITAL LA MISERICORDI</v>
          </cell>
          <cell r="J56" t="str">
            <v>S15630</v>
          </cell>
          <cell r="K56">
            <v>240598400</v>
          </cell>
        </row>
        <row r="57">
          <cell r="A57" t="str">
            <v>899999123-S19025</v>
          </cell>
          <cell r="B57">
            <v>817</v>
          </cell>
          <cell r="C57">
            <v>4910</v>
          </cell>
          <cell r="D57" t="str">
            <v>817-4910</v>
          </cell>
          <cell r="E57">
            <v>44756</v>
          </cell>
          <cell r="F57">
            <v>230550156800</v>
          </cell>
          <cell r="G57" t="str">
            <v>4N/CONSULTA EXPECIALIZADA</v>
          </cell>
          <cell r="H57">
            <v>899999123</v>
          </cell>
          <cell r="I57" t="str">
            <v>FUNDACION HOSPITAL LA MISERICORDI</v>
          </cell>
          <cell r="J57" t="str">
            <v>S19025</v>
          </cell>
          <cell r="K57">
            <v>248700</v>
          </cell>
        </row>
        <row r="58">
          <cell r="A58" t="str">
            <v>899999123-S16711</v>
          </cell>
          <cell r="B58">
            <v>817</v>
          </cell>
          <cell r="C58">
            <v>3637</v>
          </cell>
          <cell r="D58" t="str">
            <v>817-3637</v>
          </cell>
          <cell r="E58">
            <v>44321</v>
          </cell>
          <cell r="F58">
            <v>230550156800</v>
          </cell>
          <cell r="G58" t="str">
            <v>4N/PROCEDIMIENTO CX</v>
          </cell>
          <cell r="H58">
            <v>899999123</v>
          </cell>
          <cell r="I58" t="str">
            <v>FUNDACION HOSPITAL LA MISERICORDI</v>
          </cell>
          <cell r="J58" t="str">
            <v>S16711</v>
          </cell>
          <cell r="K58">
            <v>251119100</v>
          </cell>
        </row>
        <row r="59">
          <cell r="A59" t="str">
            <v>899999123-IND141854</v>
          </cell>
          <cell r="B59">
            <v>817</v>
          </cell>
          <cell r="C59">
            <v>6151</v>
          </cell>
          <cell r="D59" t="str">
            <v>817-6151</v>
          </cell>
          <cell r="E59">
            <v>45062</v>
          </cell>
          <cell r="F59">
            <v>230550156900</v>
          </cell>
          <cell r="G59" t="str">
            <v>PGO FRAS COSTO TOTAL</v>
          </cell>
          <cell r="H59">
            <v>899999123</v>
          </cell>
          <cell r="I59" t="str">
            <v>FUNDACION HOSPITAL LA MISERICORDI</v>
          </cell>
          <cell r="J59" t="str">
            <v>IND141854</v>
          </cell>
          <cell r="K59">
            <v>26200</v>
          </cell>
        </row>
        <row r="60">
          <cell r="A60" t="str">
            <v>899999123-S17126</v>
          </cell>
          <cell r="B60">
            <v>817</v>
          </cell>
          <cell r="C60">
            <v>4050</v>
          </cell>
          <cell r="D60" t="str">
            <v>817-4050</v>
          </cell>
          <cell r="E60">
            <v>44428</v>
          </cell>
          <cell r="F60">
            <v>230550156800</v>
          </cell>
          <cell r="G60" t="str">
            <v>4N/TRASPLANTE ALEGENICO</v>
          </cell>
          <cell r="H60">
            <v>899999123</v>
          </cell>
          <cell r="I60" t="str">
            <v>FUNDACION HOSPITAL LA MISERICORDI</v>
          </cell>
          <cell r="J60" t="str">
            <v>S17126</v>
          </cell>
          <cell r="K60">
            <v>262228350</v>
          </cell>
        </row>
        <row r="61">
          <cell r="A61" t="str">
            <v>899999123-S17236</v>
          </cell>
          <cell r="B61">
            <v>817</v>
          </cell>
          <cell r="C61">
            <v>4133</v>
          </cell>
          <cell r="D61" t="str">
            <v>817-4133</v>
          </cell>
          <cell r="E61">
            <v>44474</v>
          </cell>
          <cell r="F61">
            <v>230550156800</v>
          </cell>
          <cell r="G61" t="str">
            <v>4N/TRANSPLANTE</v>
          </cell>
          <cell r="H61">
            <v>899999123</v>
          </cell>
          <cell r="I61" t="str">
            <v>FUNDACION HOSPITAL LA MISERICORDI</v>
          </cell>
          <cell r="J61" t="str">
            <v>S17236</v>
          </cell>
          <cell r="K61">
            <v>262228350</v>
          </cell>
        </row>
        <row r="62">
          <cell r="A62" t="str">
            <v>899999123-S23215</v>
          </cell>
          <cell r="B62">
            <v>817</v>
          </cell>
          <cell r="C62">
            <v>7875</v>
          </cell>
          <cell r="D62" t="str">
            <v>817-7875</v>
          </cell>
          <cell r="E62">
            <v>45504</v>
          </cell>
          <cell r="F62">
            <v>230550156800</v>
          </cell>
          <cell r="G62" t="str">
            <v>4N/ENFER. ALTO COSTO</v>
          </cell>
          <cell r="H62">
            <v>899999123</v>
          </cell>
          <cell r="I62" t="str">
            <v>FUNDACION HOSPITAL LA MISERICORDI</v>
          </cell>
          <cell r="J62" t="str">
            <v>S23215</v>
          </cell>
          <cell r="K62">
            <v>276700</v>
          </cell>
        </row>
        <row r="63">
          <cell r="A63" t="str">
            <v>899999123-S20218</v>
          </cell>
          <cell r="B63">
            <v>817</v>
          </cell>
          <cell r="C63">
            <v>5425</v>
          </cell>
          <cell r="D63" t="str">
            <v>817-5425</v>
          </cell>
          <cell r="E63">
            <v>44902</v>
          </cell>
          <cell r="F63">
            <v>230550156800</v>
          </cell>
          <cell r="G63" t="str">
            <v>CONSUL CONTR TRANSPL</v>
          </cell>
          <cell r="H63">
            <v>899999123</v>
          </cell>
          <cell r="I63" t="str">
            <v>FUNDACION HOSPITAL LA MISERICORDI</v>
          </cell>
          <cell r="J63" t="str">
            <v>S20218</v>
          </cell>
          <cell r="K63">
            <v>281800</v>
          </cell>
        </row>
        <row r="64">
          <cell r="A64" t="str">
            <v>899999123-HFE176553</v>
          </cell>
          <cell r="B64">
            <v>817</v>
          </cell>
          <cell r="C64">
            <v>5191</v>
          </cell>
          <cell r="D64" t="str">
            <v>817-5191</v>
          </cell>
          <cell r="E64">
            <v>44845</v>
          </cell>
          <cell r="F64">
            <v>230550156800</v>
          </cell>
          <cell r="G64" t="str">
            <v>PAG.FAC.COSTO TOTAL</v>
          </cell>
          <cell r="H64">
            <v>899999123</v>
          </cell>
          <cell r="I64" t="str">
            <v>FUNDACION HOSPITAL LA MISERICORDI</v>
          </cell>
          <cell r="J64" t="str">
            <v>HFE176553</v>
          </cell>
          <cell r="K64">
            <v>3439370</v>
          </cell>
        </row>
        <row r="65">
          <cell r="A65" t="str">
            <v>899999123-RHFE126909</v>
          </cell>
          <cell r="B65">
            <v>817</v>
          </cell>
          <cell r="C65">
            <v>4760</v>
          </cell>
          <cell r="D65" t="str">
            <v>817-4760</v>
          </cell>
          <cell r="E65">
            <v>44727</v>
          </cell>
          <cell r="F65">
            <v>230550156800</v>
          </cell>
          <cell r="G65" t="str">
            <v>PAGO FRAS COSTOS TOTALES</v>
          </cell>
          <cell r="H65">
            <v>899999123</v>
          </cell>
          <cell r="I65" t="str">
            <v>FUNDACION HOSPITAL LA MISERICORDI</v>
          </cell>
          <cell r="J65" t="str">
            <v>RHFE126909</v>
          </cell>
          <cell r="K65">
            <v>309400</v>
          </cell>
        </row>
        <row r="66">
          <cell r="A66" t="str">
            <v>899999123-IND6909</v>
          </cell>
          <cell r="B66">
            <v>817</v>
          </cell>
          <cell r="C66">
            <v>7597</v>
          </cell>
          <cell r="D66" t="str">
            <v>817-7597</v>
          </cell>
          <cell r="E66">
            <v>45422</v>
          </cell>
          <cell r="F66">
            <v>230550108000</v>
          </cell>
          <cell r="G66" t="str">
            <v>PGO FRAS COSTO TOTAL</v>
          </cell>
          <cell r="H66">
            <v>899999123</v>
          </cell>
          <cell r="I66" t="str">
            <v>FUNDACION HOSPITAL LA MISERICORDI</v>
          </cell>
          <cell r="J66" t="str">
            <v>IND6909</v>
          </cell>
          <cell r="K66">
            <v>316661</v>
          </cell>
        </row>
        <row r="67">
          <cell r="A67" t="str">
            <v>899999123-S19404</v>
          </cell>
          <cell r="B67">
            <v>817</v>
          </cell>
          <cell r="C67">
            <v>5061</v>
          </cell>
          <cell r="D67" t="str">
            <v>817-5061</v>
          </cell>
          <cell r="E67">
            <v>44816</v>
          </cell>
          <cell r="F67">
            <v>230550108000</v>
          </cell>
          <cell r="G67" t="str">
            <v>2N/CONSULTA ESPECIALIZADA</v>
          </cell>
          <cell r="H67">
            <v>899999123</v>
          </cell>
          <cell r="I67" t="str">
            <v>FUNDACION HOSPITAL LA MISERICORDI</v>
          </cell>
          <cell r="J67" t="str">
            <v>S19404</v>
          </cell>
          <cell r="K67">
            <v>317000</v>
          </cell>
        </row>
        <row r="68">
          <cell r="A68" t="str">
            <v>899999123-IND133180</v>
          </cell>
          <cell r="B68">
            <v>817</v>
          </cell>
          <cell r="C68">
            <v>6826</v>
          </cell>
          <cell r="D68" t="str">
            <v>817-6826</v>
          </cell>
          <cell r="E68">
            <v>45208</v>
          </cell>
          <cell r="F68">
            <v>230550108000</v>
          </cell>
          <cell r="G68" t="str">
            <v>PGO FRAS COSTO TOTAL</v>
          </cell>
          <cell r="H68">
            <v>899999123</v>
          </cell>
          <cell r="I68" t="str">
            <v>FUNDACION HOSPITAL LA MISERICORDI</v>
          </cell>
          <cell r="J68" t="str">
            <v>IND133180</v>
          </cell>
          <cell r="K68">
            <v>363418</v>
          </cell>
        </row>
        <row r="69">
          <cell r="A69" t="str">
            <v>899999123-S16858</v>
          </cell>
          <cell r="B69">
            <v>817</v>
          </cell>
          <cell r="C69">
            <v>3825</v>
          </cell>
          <cell r="D69" t="str">
            <v>817-3825</v>
          </cell>
          <cell r="E69">
            <v>44369</v>
          </cell>
          <cell r="F69">
            <v>230550156800</v>
          </cell>
          <cell r="G69" t="str">
            <v>4N/CIRUGIA TRANSPLANTE</v>
          </cell>
          <cell r="H69">
            <v>899999123</v>
          </cell>
          <cell r="I69" t="str">
            <v>FUNDACION HOSPITAL LA MISERICORDI</v>
          </cell>
          <cell r="J69" t="str">
            <v>S16858</v>
          </cell>
          <cell r="K69">
            <v>398430950</v>
          </cell>
        </row>
        <row r="70">
          <cell r="A70" t="str">
            <v>899999123-S16584</v>
          </cell>
          <cell r="B70">
            <v>817</v>
          </cell>
          <cell r="C70">
            <v>3578</v>
          </cell>
          <cell r="D70" t="str">
            <v>817-3578</v>
          </cell>
          <cell r="E70">
            <v>44294</v>
          </cell>
          <cell r="F70">
            <v>230550156800</v>
          </cell>
          <cell r="G70" t="str">
            <v>4N/CONSULTA ESPECIAIZADO</v>
          </cell>
          <cell r="H70">
            <v>899999123</v>
          </cell>
          <cell r="I70" t="str">
            <v>FUNDACION HOSPITAL LA MISERICORDI</v>
          </cell>
          <cell r="J70" t="str">
            <v>S16584</v>
          </cell>
          <cell r="K70">
            <v>4685200</v>
          </cell>
        </row>
        <row r="71">
          <cell r="A71" t="str">
            <v>899999123-S21510</v>
          </cell>
          <cell r="B71">
            <v>817</v>
          </cell>
          <cell r="C71">
            <v>6231</v>
          </cell>
          <cell r="D71" t="str">
            <v>817-6231</v>
          </cell>
          <cell r="E71">
            <v>45085</v>
          </cell>
          <cell r="F71">
            <v>230550156800</v>
          </cell>
          <cell r="G71" t="str">
            <v>4N/ENFER. ALTO COSTO</v>
          </cell>
          <cell r="H71">
            <v>899999123</v>
          </cell>
          <cell r="I71" t="str">
            <v>FUNDACION HOSPITAL LA MISERICORDI</v>
          </cell>
          <cell r="J71" t="str">
            <v>S21510</v>
          </cell>
          <cell r="K71">
            <v>436100</v>
          </cell>
        </row>
        <row r="72">
          <cell r="A72" t="str">
            <v>899999123-IND214798</v>
          </cell>
          <cell r="B72">
            <v>817</v>
          </cell>
          <cell r="C72">
            <v>7033</v>
          </cell>
          <cell r="D72" t="str">
            <v>817-7033</v>
          </cell>
          <cell r="E72">
            <v>45275</v>
          </cell>
          <cell r="F72">
            <v>230550108000</v>
          </cell>
          <cell r="G72" t="str">
            <v>PGO FRAS COSTO TOTAL</v>
          </cell>
          <cell r="H72">
            <v>899999123</v>
          </cell>
          <cell r="I72" t="str">
            <v>FUNDACION HOSPITAL LA MISERICORDI</v>
          </cell>
          <cell r="J72" t="str">
            <v>IND214798</v>
          </cell>
          <cell r="K72">
            <v>447764</v>
          </cell>
        </row>
        <row r="73">
          <cell r="A73" t="str">
            <v>899999123-S23178</v>
          </cell>
          <cell r="B73">
            <v>817</v>
          </cell>
          <cell r="C73">
            <v>7328</v>
          </cell>
          <cell r="D73" t="str">
            <v>817-7328</v>
          </cell>
          <cell r="E73">
            <v>45342</v>
          </cell>
          <cell r="F73">
            <v>230550156800</v>
          </cell>
          <cell r="G73" t="str">
            <v>4N/ENFER. ALTO COSTO</v>
          </cell>
          <cell r="H73">
            <v>899999123</v>
          </cell>
          <cell r="I73" t="str">
            <v>FUNDACION HOSPITAL LA MISERICORDI</v>
          </cell>
          <cell r="J73" t="str">
            <v>S23178</v>
          </cell>
          <cell r="K73">
            <v>461900</v>
          </cell>
        </row>
        <row r="74">
          <cell r="A74" t="str">
            <v>899999123-S23170</v>
          </cell>
          <cell r="B74">
            <v>817</v>
          </cell>
          <cell r="C74">
            <v>7205</v>
          </cell>
          <cell r="D74" t="str">
            <v>817-7205</v>
          </cell>
          <cell r="E74">
            <v>45313</v>
          </cell>
          <cell r="F74">
            <v>230550156800</v>
          </cell>
          <cell r="G74" t="str">
            <v>4N/ENFER. ALTO COSTO</v>
          </cell>
          <cell r="H74">
            <v>899999123</v>
          </cell>
          <cell r="I74" t="str">
            <v>FUNDACION HOSPITAL LA MISERICORDI</v>
          </cell>
          <cell r="J74" t="str">
            <v>S23170</v>
          </cell>
          <cell r="K74">
            <v>480000000</v>
          </cell>
        </row>
        <row r="75">
          <cell r="A75" t="str">
            <v>899999123-S15915</v>
          </cell>
          <cell r="B75">
            <v>817</v>
          </cell>
          <cell r="C75">
            <v>3244</v>
          </cell>
          <cell r="D75" t="str">
            <v>817-3244</v>
          </cell>
          <cell r="E75">
            <v>44061</v>
          </cell>
          <cell r="F75">
            <v>230550156800</v>
          </cell>
          <cell r="G75" t="str">
            <v>4N/CONSULTA Y LABORATORIO</v>
          </cell>
          <cell r="H75">
            <v>899999123</v>
          </cell>
          <cell r="I75" t="str">
            <v>FUNDACION HOSPITAL LA MISERICORDI</v>
          </cell>
          <cell r="J75" t="str">
            <v>S15915</v>
          </cell>
          <cell r="K75">
            <v>5330300</v>
          </cell>
        </row>
        <row r="76">
          <cell r="A76" t="str">
            <v>899999123-S15455</v>
          </cell>
          <cell r="B76">
            <v>817</v>
          </cell>
          <cell r="C76">
            <v>2788</v>
          </cell>
          <cell r="D76" t="str">
            <v>817-2788</v>
          </cell>
          <cell r="E76">
            <v>43872</v>
          </cell>
          <cell r="F76">
            <v>230550108000</v>
          </cell>
          <cell r="G76" t="str">
            <v>PAGO LABOR.YOSTIN GUERRER</v>
          </cell>
          <cell r="H76">
            <v>899999123</v>
          </cell>
          <cell r="I76" t="str">
            <v>FUNDACION HOSPITAL LA MISERICORDI</v>
          </cell>
          <cell r="J76" t="str">
            <v>S15455</v>
          </cell>
          <cell r="K76">
            <v>5747500</v>
          </cell>
        </row>
        <row r="77">
          <cell r="A77" t="str">
            <v>899999123-IND185515</v>
          </cell>
          <cell r="B77">
            <v>817</v>
          </cell>
          <cell r="C77">
            <v>6826</v>
          </cell>
          <cell r="D77" t="str">
            <v>817-6826</v>
          </cell>
          <cell r="E77">
            <v>45208</v>
          </cell>
          <cell r="F77">
            <v>230550108000</v>
          </cell>
          <cell r="G77" t="str">
            <v>PGO FRAS COSTO TOTAL</v>
          </cell>
          <cell r="H77">
            <v>899999123</v>
          </cell>
          <cell r="I77" t="str">
            <v>FUNDACION HOSPITAL LA MISERICORDI</v>
          </cell>
          <cell r="J77" t="str">
            <v>IND185515</v>
          </cell>
          <cell r="K77">
            <v>5924816</v>
          </cell>
        </row>
        <row r="78">
          <cell r="A78" t="str">
            <v>899999123-S15051</v>
          </cell>
          <cell r="B78">
            <v>817</v>
          </cell>
          <cell r="C78">
            <v>2457</v>
          </cell>
          <cell r="D78" t="str">
            <v>817-2457</v>
          </cell>
          <cell r="E78">
            <v>43721</v>
          </cell>
          <cell r="F78">
            <v>230550156800</v>
          </cell>
          <cell r="G78" t="str">
            <v>PAGO HOSP.LUISANNY BECERR</v>
          </cell>
          <cell r="H78">
            <v>899999123</v>
          </cell>
          <cell r="I78" t="str">
            <v>FUNDACION HOSPITAL LA MISERICORDI</v>
          </cell>
          <cell r="J78" t="str">
            <v>S15051</v>
          </cell>
          <cell r="K78">
            <v>50000000</v>
          </cell>
        </row>
        <row r="79">
          <cell r="A79" t="str">
            <v>899999123-S15114</v>
          </cell>
          <cell r="B79">
            <v>817</v>
          </cell>
          <cell r="C79">
            <v>2569</v>
          </cell>
          <cell r="D79" t="str">
            <v>817-2569</v>
          </cell>
          <cell r="E79">
            <v>43754</v>
          </cell>
          <cell r="F79">
            <v>230550156900</v>
          </cell>
          <cell r="G79" t="str">
            <v>PAGO UCI-LUISANNY BECERRA</v>
          </cell>
          <cell r="H79">
            <v>899999123</v>
          </cell>
          <cell r="I79" t="str">
            <v>FUNDACION HOSPITAL LA MISERICORDI</v>
          </cell>
          <cell r="J79" t="str">
            <v>S15114</v>
          </cell>
          <cell r="K79">
            <v>50000000</v>
          </cell>
        </row>
        <row r="80">
          <cell r="A80" t="str">
            <v>899999123-S20492</v>
          </cell>
          <cell r="B80">
            <v>817</v>
          </cell>
          <cell r="C80">
            <v>5684</v>
          </cell>
          <cell r="D80" t="str">
            <v>817-5684</v>
          </cell>
          <cell r="E80">
            <v>44953</v>
          </cell>
          <cell r="F80">
            <v>230550156800</v>
          </cell>
          <cell r="G80" t="str">
            <v>4N/HOSPITALIZACION</v>
          </cell>
          <cell r="H80">
            <v>899999123</v>
          </cell>
          <cell r="I80" t="str">
            <v>FUNDACION HOSPITAL LA MISERICORDI</v>
          </cell>
          <cell r="J80" t="str">
            <v>S20492</v>
          </cell>
          <cell r="K80">
            <v>500000000</v>
          </cell>
        </row>
        <row r="81">
          <cell r="A81" t="str">
            <v>899999123-S22387</v>
          </cell>
          <cell r="B81">
            <v>817</v>
          </cell>
          <cell r="C81">
            <v>6677</v>
          </cell>
          <cell r="D81" t="str">
            <v>817-6677</v>
          </cell>
          <cell r="E81">
            <v>45177</v>
          </cell>
          <cell r="F81">
            <v>230550156800</v>
          </cell>
          <cell r="G81" t="str">
            <v>4N/ENFER. ALTO COSTO</v>
          </cell>
          <cell r="H81">
            <v>899999123</v>
          </cell>
          <cell r="I81" t="str">
            <v>FUNDACION HOSPITAL LA MISERICORDI</v>
          </cell>
          <cell r="J81" t="str">
            <v>S22387</v>
          </cell>
          <cell r="K81">
            <v>561694500</v>
          </cell>
        </row>
        <row r="82">
          <cell r="A82" t="str">
            <v>899999123-HNSC878668</v>
          </cell>
          <cell r="B82">
            <v>817</v>
          </cell>
          <cell r="C82">
            <v>4219</v>
          </cell>
          <cell r="D82" t="str">
            <v>817-4219</v>
          </cell>
          <cell r="E82">
            <v>44517</v>
          </cell>
          <cell r="F82">
            <v>230550107900</v>
          </cell>
          <cell r="G82" t="str">
            <v>1N/ATENCION URGENCIAS</v>
          </cell>
          <cell r="H82">
            <v>899999123</v>
          </cell>
          <cell r="I82" t="str">
            <v>FUNDACION HOSPITAL LA MISERICORDI</v>
          </cell>
          <cell r="J82" t="str">
            <v>HNSC878668</v>
          </cell>
          <cell r="K82">
            <v>59700</v>
          </cell>
        </row>
        <row r="83">
          <cell r="A83" t="str">
            <v>899999123-IND6909</v>
          </cell>
          <cell r="B83">
            <v>817</v>
          </cell>
          <cell r="C83">
            <v>7495</v>
          </cell>
          <cell r="D83" t="str">
            <v>817-7495</v>
          </cell>
          <cell r="E83">
            <v>45391</v>
          </cell>
          <cell r="F83">
            <v>230550108000</v>
          </cell>
          <cell r="G83" t="str">
            <v>PGO FRAS COSTO TOTAL</v>
          </cell>
          <cell r="H83">
            <v>899999123</v>
          </cell>
          <cell r="I83" t="str">
            <v>FUNDACION HOSPITAL LA MISERICORDI</v>
          </cell>
          <cell r="J83" t="str">
            <v>IND6909</v>
          </cell>
          <cell r="K83">
            <v>622300</v>
          </cell>
        </row>
        <row r="84">
          <cell r="A84" t="str">
            <v>899999123-SM2754134</v>
          </cell>
          <cell r="B84">
            <v>817</v>
          </cell>
          <cell r="C84">
            <v>7475</v>
          </cell>
          <cell r="D84" t="str">
            <v>817-7475</v>
          </cell>
          <cell r="E84">
            <v>45390</v>
          </cell>
          <cell r="F84">
            <v>230550108000</v>
          </cell>
          <cell r="G84" t="str">
            <v>PGO FRAS COSTO TOTAL</v>
          </cell>
          <cell r="H84">
            <v>899999123</v>
          </cell>
          <cell r="I84" t="str">
            <v>FUNDACION HOSPITAL LA MISERICORDI</v>
          </cell>
          <cell r="J84" t="str">
            <v>SM2754134</v>
          </cell>
          <cell r="K84">
            <v>65700</v>
          </cell>
        </row>
        <row r="85">
          <cell r="A85" t="str">
            <v>899999123-IND164981</v>
          </cell>
          <cell r="B85">
            <v>817</v>
          </cell>
          <cell r="C85">
            <v>7495</v>
          </cell>
          <cell r="D85" t="str">
            <v>817-7495</v>
          </cell>
          <cell r="E85">
            <v>45391</v>
          </cell>
          <cell r="F85">
            <v>230550108000</v>
          </cell>
          <cell r="G85" t="str">
            <v>PGO FRAS COSTO TOTAL</v>
          </cell>
          <cell r="H85">
            <v>899999123</v>
          </cell>
          <cell r="I85" t="str">
            <v>FUNDACION HOSPITAL LA MISERICORDI</v>
          </cell>
          <cell r="J85" t="str">
            <v>IND164981</v>
          </cell>
          <cell r="K85">
            <v>699105</v>
          </cell>
        </row>
        <row r="86">
          <cell r="A86" t="str">
            <v>899999123-SM01354338</v>
          </cell>
          <cell r="B86">
            <v>817</v>
          </cell>
          <cell r="C86">
            <v>555</v>
          </cell>
          <cell r="D86" t="str">
            <v>817-555</v>
          </cell>
          <cell r="E86">
            <v>42802</v>
          </cell>
          <cell r="F86">
            <v>230550106700</v>
          </cell>
          <cell r="G86" t="str">
            <v>PAGO FRAS COSTOS TOTALES</v>
          </cell>
          <cell r="H86">
            <v>899999123</v>
          </cell>
          <cell r="I86" t="str">
            <v>FUNDACION HOSPITAL LA MISERICORDI</v>
          </cell>
          <cell r="J86" t="str">
            <v>SM01354338</v>
          </cell>
          <cell r="K86">
            <v>70200</v>
          </cell>
        </row>
        <row r="87">
          <cell r="A87" t="str">
            <v>899999123-SM2754408</v>
          </cell>
          <cell r="B87">
            <v>817</v>
          </cell>
          <cell r="C87">
            <v>7475</v>
          </cell>
          <cell r="D87" t="str">
            <v>817-7475</v>
          </cell>
          <cell r="E87">
            <v>45390</v>
          </cell>
          <cell r="F87">
            <v>230550108000</v>
          </cell>
          <cell r="G87" t="str">
            <v>PGO FRAS COSTO TOTAL</v>
          </cell>
          <cell r="H87">
            <v>899999123</v>
          </cell>
          <cell r="I87" t="str">
            <v>FUNDACION HOSPITAL LA MISERICORDI</v>
          </cell>
          <cell r="J87" t="str">
            <v>SM2754408</v>
          </cell>
          <cell r="K87">
            <v>796561</v>
          </cell>
        </row>
        <row r="88">
          <cell r="A88" t="str">
            <v>899999123-RHFE61688</v>
          </cell>
          <cell r="B88">
            <v>817</v>
          </cell>
          <cell r="C88">
            <v>4760</v>
          </cell>
          <cell r="D88" t="str">
            <v>817-4760</v>
          </cell>
          <cell r="E88">
            <v>44727</v>
          </cell>
          <cell r="F88">
            <v>230550156800</v>
          </cell>
          <cell r="G88" t="str">
            <v>PAGO FRAS COSTOS TOTALES</v>
          </cell>
          <cell r="H88">
            <v>899999123</v>
          </cell>
          <cell r="I88" t="str">
            <v>FUNDACION HOSPITAL LA MISERICORDI</v>
          </cell>
          <cell r="J88" t="str">
            <v>RHFE61688</v>
          </cell>
          <cell r="K88">
            <v>8778900</v>
          </cell>
        </row>
        <row r="89">
          <cell r="A89" t="str">
            <v>899999123-S18234</v>
          </cell>
          <cell r="B89">
            <v>817</v>
          </cell>
          <cell r="C89">
            <v>4399</v>
          </cell>
          <cell r="D89" t="str">
            <v>817-4399</v>
          </cell>
          <cell r="E89">
            <v>44609</v>
          </cell>
          <cell r="F89">
            <v>230550156800</v>
          </cell>
          <cell r="G89" t="str">
            <v>PAO GIRO DIRECTO ENE2022</v>
          </cell>
          <cell r="H89">
            <v>899999123</v>
          </cell>
          <cell r="I89" t="str">
            <v>FUNDACION HOSPITAL LA MISERICORDI</v>
          </cell>
          <cell r="J89" t="str">
            <v>S18234</v>
          </cell>
          <cell r="K89">
            <v>80000000</v>
          </cell>
        </row>
        <row r="90">
          <cell r="A90" t="str">
            <v>899999123-IND323148</v>
          </cell>
          <cell r="B90">
            <v>817</v>
          </cell>
          <cell r="C90">
            <v>7475</v>
          </cell>
          <cell r="D90" t="str">
            <v>817-7475</v>
          </cell>
          <cell r="E90">
            <v>45390</v>
          </cell>
          <cell r="F90">
            <v>230550108000</v>
          </cell>
          <cell r="G90" t="str">
            <v>PGO FRAS COSTO TOTAL</v>
          </cell>
          <cell r="H90">
            <v>899999123</v>
          </cell>
          <cell r="I90" t="str">
            <v>FUNDACION HOSPITAL LA MISERICORDI</v>
          </cell>
          <cell r="J90" t="str">
            <v>IND323148</v>
          </cell>
          <cell r="K90">
            <v>805899</v>
          </cell>
        </row>
        <row r="91">
          <cell r="A91" t="str">
            <v>899999123-12890</v>
          </cell>
          <cell r="B91">
            <v>817</v>
          </cell>
          <cell r="C91">
            <v>1392</v>
          </cell>
          <cell r="D91" t="str">
            <v>817-1392</v>
          </cell>
          <cell r="E91">
            <v>43182</v>
          </cell>
          <cell r="F91">
            <v>230550156800</v>
          </cell>
          <cell r="G91" t="str">
            <v>PAGO CONS.ESNEIDER PARDOD</v>
          </cell>
          <cell r="H91">
            <v>899999123</v>
          </cell>
          <cell r="I91" t="str">
            <v>FUNDACION HOSPITAL LA MISERICORDI</v>
          </cell>
          <cell r="J91">
            <v>12890</v>
          </cell>
          <cell r="K91">
            <v>83000</v>
          </cell>
        </row>
        <row r="92">
          <cell r="A92" t="str">
            <v>899999123-S14334</v>
          </cell>
          <cell r="B92">
            <v>817</v>
          </cell>
          <cell r="C92">
            <v>2052</v>
          </cell>
          <cell r="D92" t="str">
            <v>817-2052</v>
          </cell>
          <cell r="E92">
            <v>43525</v>
          </cell>
          <cell r="F92">
            <v>230550156800</v>
          </cell>
          <cell r="G92" t="str">
            <v>PAGO CONS.ESNEIDER PARDO</v>
          </cell>
          <cell r="H92">
            <v>899999123</v>
          </cell>
          <cell r="I92" t="str">
            <v>FUNDACION HOSPITAL LA MISERICORDI</v>
          </cell>
          <cell r="J92" t="str">
            <v>S14334</v>
          </cell>
          <cell r="K92">
            <v>85700</v>
          </cell>
        </row>
        <row r="93">
          <cell r="A93" t="str">
            <v>899999123-S15181</v>
          </cell>
          <cell r="B93">
            <v>817</v>
          </cell>
          <cell r="C93">
            <v>2612</v>
          </cell>
          <cell r="D93" t="str">
            <v>817-2612</v>
          </cell>
          <cell r="E93">
            <v>43774</v>
          </cell>
          <cell r="F93">
            <v>230550156800</v>
          </cell>
          <cell r="G93" t="str">
            <v>PAGO CONS.YOSTIN GUERRERI</v>
          </cell>
          <cell r="H93">
            <v>899999123</v>
          </cell>
          <cell r="I93" t="str">
            <v>FUNDACION HOSPITAL LA MISERICORDI</v>
          </cell>
          <cell r="J93" t="str">
            <v>S15181</v>
          </cell>
          <cell r="K93">
            <v>85700</v>
          </cell>
        </row>
        <row r="94">
          <cell r="A94" t="str">
            <v>899999123-S15277</v>
          </cell>
          <cell r="B94">
            <v>817</v>
          </cell>
          <cell r="C94">
            <v>2667</v>
          </cell>
          <cell r="D94" t="str">
            <v>817-2667</v>
          </cell>
          <cell r="E94">
            <v>43804</v>
          </cell>
          <cell r="F94">
            <v>230550108000</v>
          </cell>
          <cell r="G94" t="str">
            <v>2N/CONSULTA ESPECIALIZADA</v>
          </cell>
          <cell r="H94">
            <v>899999123</v>
          </cell>
          <cell r="I94" t="str">
            <v>FUNDACION HOSPITAL LA MISERICORDI</v>
          </cell>
          <cell r="J94" t="str">
            <v>S15277</v>
          </cell>
          <cell r="K94">
            <v>85700</v>
          </cell>
        </row>
        <row r="95">
          <cell r="A95" t="str">
            <v>899999123-S15273</v>
          </cell>
          <cell r="B95">
            <v>817</v>
          </cell>
          <cell r="C95">
            <v>2689</v>
          </cell>
          <cell r="D95" t="str">
            <v>817-2689</v>
          </cell>
          <cell r="E95">
            <v>43812</v>
          </cell>
          <cell r="F95">
            <v>230550108000</v>
          </cell>
          <cell r="G95" t="str">
            <v>2N/CONSULTA ESPECIALIZADA</v>
          </cell>
          <cell r="H95">
            <v>899999123</v>
          </cell>
          <cell r="I95" t="str">
            <v>FUNDACION HOSPITAL LA MISERICORDI</v>
          </cell>
          <cell r="J95" t="str">
            <v>S15273</v>
          </cell>
          <cell r="K95">
            <v>85700</v>
          </cell>
        </row>
        <row r="96">
          <cell r="A96" t="str">
            <v>899999123-S15452</v>
          </cell>
          <cell r="B96">
            <v>817</v>
          </cell>
          <cell r="C96">
            <v>2840</v>
          </cell>
          <cell r="D96" t="str">
            <v>817-2840</v>
          </cell>
          <cell r="E96">
            <v>43886</v>
          </cell>
          <cell r="F96">
            <v>230550108000</v>
          </cell>
          <cell r="G96" t="str">
            <v>PAGO CONS.ANGEL CHONA</v>
          </cell>
          <cell r="H96">
            <v>899999123</v>
          </cell>
          <cell r="I96" t="str">
            <v>FUNDACION HOSPITAL LA MISERICORDI</v>
          </cell>
          <cell r="J96" t="str">
            <v>S15452</v>
          </cell>
          <cell r="K96">
            <v>89000</v>
          </cell>
        </row>
        <row r="97">
          <cell r="A97" t="str">
            <v>899999123-S16222</v>
          </cell>
          <cell r="B97">
            <v>817</v>
          </cell>
          <cell r="C97">
            <v>3407</v>
          </cell>
          <cell r="D97" t="str">
            <v>817-3407</v>
          </cell>
          <cell r="E97">
            <v>44179</v>
          </cell>
          <cell r="F97">
            <v>230550156900</v>
          </cell>
          <cell r="G97" t="str">
            <v>4N/CONSULTA ESPECIALIZADA</v>
          </cell>
          <cell r="H97">
            <v>899999123</v>
          </cell>
          <cell r="I97" t="str">
            <v>FUNDACION HOSPITAL LA MISERICORDI</v>
          </cell>
          <cell r="J97" t="str">
            <v>S16222</v>
          </cell>
          <cell r="K97">
            <v>89000</v>
          </cell>
        </row>
        <row r="98">
          <cell r="A98" t="str">
            <v>899999123-RSM2318644</v>
          </cell>
          <cell r="B98">
            <v>817</v>
          </cell>
          <cell r="C98">
            <v>4760</v>
          </cell>
          <cell r="D98" t="str">
            <v>817-4760</v>
          </cell>
          <cell r="E98">
            <v>44727</v>
          </cell>
          <cell r="F98">
            <v>230550108000</v>
          </cell>
          <cell r="G98" t="str">
            <v>PAGO FRAS COSTOS TOTALES</v>
          </cell>
          <cell r="H98">
            <v>899999123</v>
          </cell>
          <cell r="I98" t="str">
            <v>FUNDACION HOSPITAL LA MISERICORDI</v>
          </cell>
          <cell r="J98" t="str">
            <v>RSM2318644</v>
          </cell>
          <cell r="K98">
            <v>900000</v>
          </cell>
        </row>
        <row r="99">
          <cell r="A99" t="str">
            <v>899999123-IND191723</v>
          </cell>
          <cell r="B99">
            <v>817</v>
          </cell>
          <cell r="C99">
            <v>7033</v>
          </cell>
          <cell r="D99" t="str">
            <v>817-7033</v>
          </cell>
          <cell r="E99">
            <v>45275</v>
          </cell>
          <cell r="F99">
            <v>230550108000</v>
          </cell>
          <cell r="G99" t="str">
            <v>PGO FRAS COSTO TOTAL</v>
          </cell>
          <cell r="H99">
            <v>899999123</v>
          </cell>
          <cell r="I99" t="str">
            <v>FUNDACION HOSPITAL LA MISERICORDI</v>
          </cell>
          <cell r="J99" t="str">
            <v>IND191723</v>
          </cell>
          <cell r="K99">
            <v>93400</v>
          </cell>
        </row>
        <row r="100">
          <cell r="A100" t="str">
            <v>899999123-S19061</v>
          </cell>
          <cell r="B100">
            <v>817</v>
          </cell>
          <cell r="C100">
            <v>4926</v>
          </cell>
          <cell r="D100" t="str">
            <v>817-4926</v>
          </cell>
          <cell r="E100">
            <v>44761</v>
          </cell>
          <cell r="F100">
            <v>230550108000</v>
          </cell>
          <cell r="G100" t="str">
            <v>2N/URGENCIA</v>
          </cell>
          <cell r="H100">
            <v>899999123</v>
          </cell>
          <cell r="I100" t="str">
            <v>FUNDACION HOSPITAL LA MISERICORDI</v>
          </cell>
          <cell r="J100" t="str">
            <v>S19061</v>
          </cell>
          <cell r="K100">
            <v>95500</v>
          </cell>
        </row>
        <row r="101">
          <cell r="A101" t="str">
            <v>899999123-S19403</v>
          </cell>
          <cell r="B101">
            <v>817</v>
          </cell>
          <cell r="C101">
            <v>5061</v>
          </cell>
          <cell r="D101" t="str">
            <v>817-5061</v>
          </cell>
          <cell r="E101">
            <v>44816</v>
          </cell>
          <cell r="F101">
            <v>230550108000</v>
          </cell>
          <cell r="G101" t="str">
            <v>2N/CONSULTA ESPECIALIZADA</v>
          </cell>
          <cell r="H101">
            <v>899999123</v>
          </cell>
          <cell r="I101" t="str">
            <v>FUNDACION HOSPITAL LA MISERICORDI</v>
          </cell>
          <cell r="J101" t="str">
            <v>S19403</v>
          </cell>
          <cell r="K101">
            <v>95500</v>
          </cell>
        </row>
        <row r="102">
          <cell r="A102" t="str">
            <v>899999123-S20167</v>
          </cell>
          <cell r="B102">
            <v>817</v>
          </cell>
          <cell r="C102">
            <v>5418</v>
          </cell>
          <cell r="D102" t="str">
            <v>817-5418</v>
          </cell>
          <cell r="E102">
            <v>44893</v>
          </cell>
          <cell r="F102">
            <v>230550156800</v>
          </cell>
          <cell r="G102" t="str">
            <v>4N/CONSULTA EXTERNA</v>
          </cell>
          <cell r="H102">
            <v>899999123</v>
          </cell>
          <cell r="I102" t="str">
            <v>FUNDACION HOSPITAL LA MISERICORDI</v>
          </cell>
          <cell r="J102" t="str">
            <v>S20167</v>
          </cell>
          <cell r="K102">
            <v>95500</v>
          </cell>
        </row>
        <row r="103">
          <cell r="A103" t="str">
            <v>899999123-SM2293125</v>
          </cell>
          <cell r="B103">
            <v>818</v>
          </cell>
          <cell r="C103">
            <v>2988</v>
          </cell>
          <cell r="D103" t="str">
            <v>818-2988</v>
          </cell>
          <cell r="E103">
            <v>44169</v>
          </cell>
          <cell r="F103">
            <v>230550313400</v>
          </cell>
          <cell r="G103" t="str">
            <v>3N/HOSPITALIZACION</v>
          </cell>
          <cell r="H103">
            <v>899999123</v>
          </cell>
          <cell r="I103" t="str">
            <v>FUNDACION HOSPITAL LA MISERICORDI</v>
          </cell>
          <cell r="J103" t="str">
            <v>SM2293125</v>
          </cell>
          <cell r="K103">
            <v>1240093</v>
          </cell>
        </row>
        <row r="104">
          <cell r="A104" t="str">
            <v>899999123-SM2252986</v>
          </cell>
          <cell r="B104">
            <v>818</v>
          </cell>
          <cell r="C104">
            <v>2988</v>
          </cell>
          <cell r="D104" t="str">
            <v>818-2988</v>
          </cell>
          <cell r="E104">
            <v>44169</v>
          </cell>
          <cell r="F104">
            <v>230550108200</v>
          </cell>
          <cell r="G104" t="str">
            <v>3N/HOSPITALIZACION</v>
          </cell>
          <cell r="H104">
            <v>899999123</v>
          </cell>
          <cell r="I104" t="str">
            <v>FUNDACION HOSPITAL LA MISERICORDI</v>
          </cell>
          <cell r="J104" t="str">
            <v>SM2252986</v>
          </cell>
          <cell r="K104">
            <v>956830</v>
          </cell>
        </row>
        <row r="105">
          <cell r="A105" t="str">
            <v>899999123-HFE85174</v>
          </cell>
          <cell r="B105">
            <v>823</v>
          </cell>
          <cell r="C105">
            <v>356</v>
          </cell>
          <cell r="D105" t="str">
            <v>823-356</v>
          </cell>
          <cell r="E105">
            <v>44494</v>
          </cell>
          <cell r="F105">
            <v>230550157300</v>
          </cell>
          <cell r="G105" t="str">
            <v>4N/MEDICAMENTOS</v>
          </cell>
          <cell r="H105">
            <v>899999123</v>
          </cell>
          <cell r="I105" t="str">
            <v>FUNDACION HOSPITAL LA MISERICORDI</v>
          </cell>
          <cell r="J105" t="str">
            <v>HFE85174</v>
          </cell>
          <cell r="K105">
            <v>10213688</v>
          </cell>
        </row>
        <row r="106">
          <cell r="A106" t="str">
            <v>899999123-IND187061</v>
          </cell>
          <cell r="B106">
            <v>823</v>
          </cell>
          <cell r="C106">
            <v>1130</v>
          </cell>
          <cell r="D106" t="str">
            <v>823-1130</v>
          </cell>
          <cell r="E106">
            <v>45370</v>
          </cell>
          <cell r="F106">
            <v>230550108400</v>
          </cell>
          <cell r="G106" t="str">
            <v>PGO FRAS COSTO TOTAL</v>
          </cell>
          <cell r="H106">
            <v>899999123</v>
          </cell>
          <cell r="I106" t="str">
            <v>FUNDACION HOSPITAL LA MISERICORDI</v>
          </cell>
          <cell r="J106" t="str">
            <v>IND187061</v>
          </cell>
          <cell r="K106">
            <v>100024</v>
          </cell>
        </row>
        <row r="107">
          <cell r="A107" t="str">
            <v>899999123-HFE156026</v>
          </cell>
          <cell r="B107">
            <v>823</v>
          </cell>
          <cell r="C107">
            <v>1202</v>
          </cell>
          <cell r="D107" t="str">
            <v>823-1202</v>
          </cell>
          <cell r="E107">
            <v>45467</v>
          </cell>
          <cell r="F107">
            <v>230550108400</v>
          </cell>
          <cell r="G107" t="str">
            <v>PGO FRAS COSTO TOTAL</v>
          </cell>
          <cell r="H107">
            <v>899999123</v>
          </cell>
          <cell r="I107" t="str">
            <v>FUNDACION HOSPITAL LA MISERICORDI</v>
          </cell>
          <cell r="J107" t="str">
            <v>HFE156026</v>
          </cell>
          <cell r="K107">
            <v>19904955</v>
          </cell>
        </row>
        <row r="108">
          <cell r="A108" t="str">
            <v>899999123-SM2678141</v>
          </cell>
          <cell r="B108">
            <v>823</v>
          </cell>
          <cell r="C108">
            <v>222</v>
          </cell>
          <cell r="D108" t="str">
            <v>823-222</v>
          </cell>
          <cell r="E108">
            <v>44299</v>
          </cell>
          <cell r="F108">
            <v>230550108300</v>
          </cell>
          <cell r="G108" t="str">
            <v>3N/MEDICAMENTOS</v>
          </cell>
          <cell r="H108">
            <v>899999123</v>
          </cell>
          <cell r="I108" t="str">
            <v>FUNDACION HOSPITAL LA MISERICORDI</v>
          </cell>
          <cell r="J108" t="str">
            <v>SM2678141</v>
          </cell>
          <cell r="K108">
            <v>2657485</v>
          </cell>
        </row>
        <row r="109">
          <cell r="A109" t="str">
            <v>899999123-SM2727508</v>
          </cell>
          <cell r="B109">
            <v>823</v>
          </cell>
          <cell r="C109">
            <v>295</v>
          </cell>
          <cell r="D109" t="str">
            <v>823-295</v>
          </cell>
          <cell r="E109">
            <v>44414</v>
          </cell>
          <cell r="F109">
            <v>230550157400</v>
          </cell>
          <cell r="G109" t="str">
            <v>4N/HOSPITALZIACION</v>
          </cell>
          <cell r="H109">
            <v>899999123</v>
          </cell>
          <cell r="I109" t="str">
            <v>FUNDACION HOSPITAL LA MISERICORDI</v>
          </cell>
          <cell r="J109" t="str">
            <v>SM2727508</v>
          </cell>
          <cell r="K109">
            <v>216769657</v>
          </cell>
        </row>
        <row r="110">
          <cell r="A110" t="str">
            <v>899999123-SM2315343</v>
          </cell>
          <cell r="B110">
            <v>823</v>
          </cell>
          <cell r="C110">
            <v>222</v>
          </cell>
          <cell r="D110" t="str">
            <v>823-222</v>
          </cell>
          <cell r="E110">
            <v>44299</v>
          </cell>
          <cell r="F110">
            <v>230550108300</v>
          </cell>
          <cell r="G110" t="str">
            <v>3N/MEDICAMENTOS</v>
          </cell>
          <cell r="H110">
            <v>899999123</v>
          </cell>
          <cell r="I110" t="str">
            <v>FUNDACION HOSPITAL LA MISERICORDI</v>
          </cell>
          <cell r="J110" t="str">
            <v>SM2315343</v>
          </cell>
          <cell r="K110">
            <v>24458864</v>
          </cell>
        </row>
        <row r="111">
          <cell r="A111" t="str">
            <v>899999123-SM2303164</v>
          </cell>
          <cell r="B111">
            <v>823</v>
          </cell>
          <cell r="C111">
            <v>222</v>
          </cell>
          <cell r="D111" t="str">
            <v>823-222</v>
          </cell>
          <cell r="E111">
            <v>44299</v>
          </cell>
          <cell r="F111">
            <v>230550108300</v>
          </cell>
          <cell r="G111" t="str">
            <v>3N/MEDICAMENTOS</v>
          </cell>
          <cell r="H111">
            <v>899999123</v>
          </cell>
          <cell r="I111" t="str">
            <v>FUNDACION HOSPITAL LA MISERICORDI</v>
          </cell>
          <cell r="J111" t="str">
            <v>SM2303164</v>
          </cell>
          <cell r="K111">
            <v>25696580</v>
          </cell>
        </row>
        <row r="112">
          <cell r="A112" t="str">
            <v>899999123-HFE176556</v>
          </cell>
          <cell r="B112">
            <v>823</v>
          </cell>
          <cell r="C112">
            <v>1130</v>
          </cell>
          <cell r="D112" t="str">
            <v>823-1130</v>
          </cell>
          <cell r="E112">
            <v>45370</v>
          </cell>
          <cell r="F112">
            <v>230550108400</v>
          </cell>
          <cell r="G112" t="str">
            <v>PGO FRAS COSTO TOTAL</v>
          </cell>
          <cell r="H112">
            <v>899999123</v>
          </cell>
          <cell r="I112" t="str">
            <v>FUNDACION HOSPITAL LA MISERICORDI</v>
          </cell>
          <cell r="J112" t="str">
            <v>HFE176556</v>
          </cell>
          <cell r="K112">
            <v>31051605</v>
          </cell>
        </row>
        <row r="113">
          <cell r="A113" t="str">
            <v>899999123-HFE85179</v>
          </cell>
          <cell r="B113">
            <v>823</v>
          </cell>
          <cell r="C113">
            <v>407</v>
          </cell>
          <cell r="D113" t="str">
            <v>823-407</v>
          </cell>
          <cell r="E113">
            <v>44524</v>
          </cell>
          <cell r="F113">
            <v>230550108400</v>
          </cell>
          <cell r="G113" t="str">
            <v>4N/MEDICAMENTOS</v>
          </cell>
          <cell r="H113">
            <v>899999123</v>
          </cell>
          <cell r="I113" t="str">
            <v>FUNDACION HOSPITAL LA MISERICORDI</v>
          </cell>
          <cell r="J113" t="str">
            <v>HFE85179</v>
          </cell>
          <cell r="K113">
            <v>32634860</v>
          </cell>
        </row>
        <row r="114">
          <cell r="A114" t="str">
            <v>899999123-HFE139636</v>
          </cell>
          <cell r="B114">
            <v>823</v>
          </cell>
          <cell r="C114">
            <v>1150</v>
          </cell>
          <cell r="D114" t="str">
            <v>823-1150</v>
          </cell>
          <cell r="E114">
            <v>45378</v>
          </cell>
          <cell r="F114">
            <v>230550108400</v>
          </cell>
          <cell r="G114" t="str">
            <v>PGO FRAS COSTO TOTAL</v>
          </cell>
          <cell r="H114">
            <v>899999123</v>
          </cell>
          <cell r="I114" t="str">
            <v>FUNDACION HOSPITAL LA MISERICORDI</v>
          </cell>
          <cell r="J114" t="str">
            <v>HFE139636</v>
          </cell>
          <cell r="K114">
            <v>5129575</v>
          </cell>
        </row>
        <row r="115">
          <cell r="A115" t="str">
            <v>899999123-HFE61693</v>
          </cell>
          <cell r="B115">
            <v>823</v>
          </cell>
          <cell r="C115">
            <v>388</v>
          </cell>
          <cell r="D115" t="str">
            <v>823-388</v>
          </cell>
          <cell r="E115">
            <v>44523</v>
          </cell>
          <cell r="F115">
            <v>230550157300</v>
          </cell>
          <cell r="G115" t="str">
            <v>4N/MEDICAMENTOS</v>
          </cell>
          <cell r="H115">
            <v>899999123</v>
          </cell>
          <cell r="I115" t="str">
            <v>FUNDACION HOSPITAL LA MISERICORDI</v>
          </cell>
          <cell r="J115" t="str">
            <v>HFE61693</v>
          </cell>
          <cell r="K115">
            <v>8118738</v>
          </cell>
        </row>
        <row r="116">
          <cell r="A116" t="str">
            <v>899999123-IND191723</v>
          </cell>
          <cell r="B116">
            <v>869</v>
          </cell>
          <cell r="C116">
            <v>9267</v>
          </cell>
          <cell r="D116" t="str">
            <v>869-9267</v>
          </cell>
          <cell r="E116">
            <v>45261</v>
          </cell>
          <cell r="F116">
            <v>230550108000</v>
          </cell>
          <cell r="G116" t="str">
            <v>3N/MAYOR VALOR CAUSADO</v>
          </cell>
          <cell r="H116">
            <v>899999123</v>
          </cell>
          <cell r="I116" t="str">
            <v>FUNDACION HOSPITAL LA MISERICORDI</v>
          </cell>
          <cell r="J116" t="str">
            <v>IND191723</v>
          </cell>
          <cell r="K116">
            <v>21800553</v>
          </cell>
        </row>
        <row r="117">
          <cell r="A117" t="str">
            <v>899999123-SM2715907</v>
          </cell>
          <cell r="B117">
            <v>869</v>
          </cell>
          <cell r="C117">
            <v>1114</v>
          </cell>
          <cell r="D117" t="str">
            <v>869-1114</v>
          </cell>
          <cell r="E117">
            <v>44410</v>
          </cell>
          <cell r="F117">
            <v>230550108000</v>
          </cell>
          <cell r="G117" t="str">
            <v>3N/AJSUTE PAGO ANTICIPADP</v>
          </cell>
          <cell r="H117">
            <v>899999123</v>
          </cell>
          <cell r="I117" t="str">
            <v>FUNDACION HOSPITAL LA MISERICORDI</v>
          </cell>
          <cell r="J117" t="str">
            <v>SM2715907</v>
          </cell>
          <cell r="K117">
            <v>28212810</v>
          </cell>
        </row>
        <row r="118">
          <cell r="A118" t="str">
            <v>899999123-SM2721724</v>
          </cell>
          <cell r="B118">
            <v>869</v>
          </cell>
          <cell r="C118">
            <v>1112</v>
          </cell>
          <cell r="D118" t="str">
            <v>869-1112</v>
          </cell>
          <cell r="E118">
            <v>44410</v>
          </cell>
          <cell r="F118">
            <v>230550108000</v>
          </cell>
          <cell r="G118" t="str">
            <v>3N/AJUSTE CAUSACION NO</v>
          </cell>
          <cell r="H118">
            <v>899999123</v>
          </cell>
          <cell r="I118" t="str">
            <v>FUNDACION HOSPITAL LA MISERICORDI</v>
          </cell>
          <cell r="J118" t="str">
            <v>SM2721724</v>
          </cell>
          <cell r="K118">
            <v>32690783</v>
          </cell>
        </row>
        <row r="119">
          <cell r="A119" t="str">
            <v>899999123-SM2725266</v>
          </cell>
          <cell r="B119">
            <v>869</v>
          </cell>
          <cell r="C119">
            <v>1113</v>
          </cell>
          <cell r="D119" t="str">
            <v>869-1113</v>
          </cell>
          <cell r="E119">
            <v>44410</v>
          </cell>
          <cell r="F119">
            <v>230550156800</v>
          </cell>
          <cell r="G119" t="str">
            <v>4N/AJUSTE POR CAUSACION N</v>
          </cell>
          <cell r="H119">
            <v>899999123</v>
          </cell>
          <cell r="I119" t="str">
            <v>FUNDACION HOSPITAL LA MISERICORDI</v>
          </cell>
          <cell r="J119" t="str">
            <v>SM2725266</v>
          </cell>
          <cell r="K119">
            <v>49158694</v>
          </cell>
        </row>
        <row r="120">
          <cell r="A120" t="str">
            <v>899999123-IND107449</v>
          </cell>
          <cell r="B120">
            <v>872</v>
          </cell>
          <cell r="C120">
            <v>2228</v>
          </cell>
          <cell r="D120" t="str">
            <v>872-2228</v>
          </cell>
          <cell r="E120">
            <v>45321</v>
          </cell>
          <cell r="F120">
            <v>230550108000</v>
          </cell>
          <cell r="G120" t="str">
            <v>3N/CRUCE DE CUENTAS</v>
          </cell>
          <cell r="H120">
            <v>899999123</v>
          </cell>
          <cell r="I120" t="str">
            <v>FUNDACION HOSPITAL LA MISERICORDI</v>
          </cell>
          <cell r="J120" t="str">
            <v>IND107449</v>
          </cell>
          <cell r="K120">
            <v>153550</v>
          </cell>
        </row>
        <row r="121">
          <cell r="A121" t="str">
            <v>899999123-SM2715560</v>
          </cell>
          <cell r="B121">
            <v>872</v>
          </cell>
          <cell r="C121">
            <v>1056</v>
          </cell>
          <cell r="D121" t="str">
            <v>872-1056</v>
          </cell>
          <cell r="E121">
            <v>44683</v>
          </cell>
          <cell r="F121">
            <v>230550108000</v>
          </cell>
          <cell r="G121" t="str">
            <v>1N/CRUCE DE CUENTAS</v>
          </cell>
          <cell r="H121">
            <v>899999123</v>
          </cell>
          <cell r="I121" t="str">
            <v>FUNDACION HOSPITAL LA MISERICORDI</v>
          </cell>
          <cell r="J121" t="str">
            <v>SM2715560</v>
          </cell>
          <cell r="K121">
            <v>59700</v>
          </cell>
        </row>
        <row r="122">
          <cell r="A122" t="str">
            <v>899999123-IND127626</v>
          </cell>
          <cell r="B122">
            <v>717</v>
          </cell>
          <cell r="C122">
            <v>5674</v>
          </cell>
          <cell r="D122" t="str">
            <v>717-5674</v>
          </cell>
          <cell r="E122">
            <v>45370</v>
          </cell>
          <cell r="F122">
            <v>230555100200</v>
          </cell>
          <cell r="G122" t="str">
            <v>PGO FRAS COSTO TOTAL</v>
          </cell>
          <cell r="H122">
            <v>899999123</v>
          </cell>
          <cell r="I122" t="str">
            <v>FUNDACION HOSPITAL LA MISERICORDI</v>
          </cell>
          <cell r="J122" t="str">
            <v>IND127626</v>
          </cell>
          <cell r="K122">
            <v>130442</v>
          </cell>
        </row>
        <row r="123">
          <cell r="A123" t="str">
            <v>899999123-IND205910</v>
          </cell>
          <cell r="B123">
            <v>717</v>
          </cell>
          <cell r="C123">
            <v>5788</v>
          </cell>
          <cell r="D123" t="str">
            <v>717-5788</v>
          </cell>
          <cell r="E123">
            <v>45397</v>
          </cell>
          <cell r="F123">
            <v>230555100200</v>
          </cell>
          <cell r="G123" t="str">
            <v>PGO FRAS COSTO TOTAL</v>
          </cell>
          <cell r="H123">
            <v>899999123</v>
          </cell>
          <cell r="I123" t="str">
            <v>FUNDACION HOSPITAL LA MISERICORDI</v>
          </cell>
          <cell r="J123" t="str">
            <v>IND205910</v>
          </cell>
          <cell r="K123">
            <v>15001009</v>
          </cell>
        </row>
      </sheetData>
      <sheetData sheetId="3">
        <row r="1">
          <cell r="A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6991-8E73-40DA-BF69-C3D0164921C8}">
  <sheetPr>
    <tabColor rgb="FF92D050"/>
  </sheetPr>
  <dimension ref="A1:Z101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3" max="4" width="11.42578125" style="3"/>
    <col min="5" max="6" width="11.42578125" style="42"/>
    <col min="7" max="7" width="15.140625" style="1" bestFit="1" customWidth="1"/>
    <col min="15" max="15" width="15.7109375" style="1" customWidth="1"/>
    <col min="17" max="17" width="15.140625" style="1" bestFit="1" customWidth="1"/>
    <col min="18" max="18" width="14.28515625" style="1" customWidth="1"/>
    <col min="19" max="19" width="14.7109375" style="1" customWidth="1"/>
    <col min="20" max="20" width="11.5703125" style="1" bestFit="1" customWidth="1"/>
    <col min="21" max="21" width="13.140625" style="1" bestFit="1" customWidth="1"/>
    <col min="22" max="22" width="18.5703125" style="1" customWidth="1"/>
    <col min="23" max="23" width="13" style="1" customWidth="1"/>
    <col min="24" max="24" width="11.42578125" style="3"/>
    <col min="25" max="25" width="11.42578125" style="17"/>
    <col min="26" max="26" width="68.7109375" style="44" customWidth="1"/>
  </cols>
  <sheetData>
    <row r="1" spans="1:26" x14ac:dyDescent="0.25">
      <c r="A1" s="7" t="s">
        <v>164</v>
      </c>
      <c r="B1" s="8"/>
      <c r="C1" s="9"/>
      <c r="D1" s="9"/>
      <c r="E1" s="10"/>
      <c r="F1" s="10"/>
      <c r="G1" s="11"/>
      <c r="H1" s="12"/>
      <c r="I1" s="12"/>
      <c r="J1" s="12"/>
      <c r="K1" s="12"/>
      <c r="L1" s="12"/>
      <c r="M1" s="12"/>
      <c r="N1" s="12"/>
      <c r="O1" s="11"/>
      <c r="P1" s="47" t="s">
        <v>165</v>
      </c>
      <c r="Q1" s="47"/>
      <c r="R1" s="5">
        <f>W8</f>
        <v>282200</v>
      </c>
      <c r="X1" s="13"/>
      <c r="Y1" s="14"/>
    </row>
    <row r="2" spans="1:26" x14ac:dyDescent="0.25">
      <c r="A2" s="7" t="s">
        <v>166</v>
      </c>
      <c r="B2" s="8"/>
      <c r="C2" s="9"/>
      <c r="D2" s="9"/>
      <c r="E2" s="17"/>
      <c r="G2" s="11"/>
      <c r="H2" s="12"/>
      <c r="I2" s="12"/>
      <c r="J2" s="12"/>
      <c r="K2" s="12"/>
      <c r="L2" s="12"/>
      <c r="M2" s="12"/>
      <c r="N2" s="12"/>
      <c r="O2" s="11"/>
      <c r="P2" s="47" t="s">
        <v>167</v>
      </c>
      <c r="Q2" s="47"/>
      <c r="R2" s="5">
        <f>R8+S8+T8+U8+V8</f>
        <v>2103346888</v>
      </c>
      <c r="X2" s="13"/>
      <c r="Y2" s="14"/>
    </row>
    <row r="3" spans="1:26" x14ac:dyDescent="0.25">
      <c r="A3" s="7" t="s">
        <v>193</v>
      </c>
      <c r="B3" s="8"/>
      <c r="C3" s="9"/>
      <c r="D3" s="9"/>
      <c r="E3" s="10"/>
      <c r="F3" s="10"/>
      <c r="H3" s="12"/>
      <c r="I3" s="12"/>
      <c r="J3" s="12"/>
      <c r="K3" s="12"/>
      <c r="L3" s="12"/>
      <c r="M3" s="12"/>
      <c r="N3" s="12"/>
      <c r="O3" s="11"/>
      <c r="P3" s="47" t="s">
        <v>168</v>
      </c>
      <c r="Q3" s="47"/>
      <c r="R3" s="5">
        <f>R8</f>
        <v>794078232</v>
      </c>
      <c r="X3" s="13"/>
      <c r="Y3" s="14"/>
    </row>
    <row r="4" spans="1:26" x14ac:dyDescent="0.25">
      <c r="A4" s="7" t="s">
        <v>169</v>
      </c>
      <c r="B4" s="8"/>
      <c r="C4" s="9"/>
      <c r="D4" s="9"/>
      <c r="E4" s="10"/>
      <c r="F4" s="10"/>
      <c r="G4" s="11"/>
      <c r="H4" s="12"/>
      <c r="I4" s="12"/>
      <c r="J4" s="12"/>
      <c r="K4" s="12"/>
      <c r="L4" s="12"/>
      <c r="M4" s="12"/>
      <c r="N4" s="12"/>
      <c r="O4" s="11"/>
      <c r="P4" s="15"/>
      <c r="Q4" s="11"/>
      <c r="X4" s="13"/>
      <c r="Y4" s="14"/>
    </row>
    <row r="5" spans="1:26" x14ac:dyDescent="0.25">
      <c r="A5" s="7" t="s">
        <v>194</v>
      </c>
      <c r="B5" s="8"/>
      <c r="C5" s="9"/>
      <c r="D5" s="9"/>
      <c r="E5" s="10"/>
      <c r="F5" s="10"/>
      <c r="G5" s="11"/>
      <c r="H5" s="12"/>
      <c r="I5" s="12"/>
      <c r="J5" s="12"/>
      <c r="K5" s="12"/>
      <c r="L5" s="12"/>
      <c r="M5" s="12"/>
      <c r="N5" s="12"/>
      <c r="O5" s="11"/>
      <c r="P5" s="15"/>
      <c r="Q5" s="11"/>
      <c r="X5" s="13"/>
      <c r="Y5" s="14"/>
    </row>
    <row r="6" spans="1:26" ht="15.75" thickBot="1" x14ac:dyDescent="0.3">
      <c r="A6" s="16"/>
      <c r="E6" s="17"/>
      <c r="F6" s="17"/>
      <c r="P6" s="6"/>
      <c r="X6" s="13"/>
      <c r="Y6" s="14"/>
    </row>
    <row r="7" spans="1:26" ht="15.75" thickBot="1" x14ac:dyDescent="0.3">
      <c r="A7" s="48" t="s">
        <v>170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51" t="s">
        <v>171</v>
      </c>
      <c r="Q7" s="52"/>
      <c r="R7" s="52"/>
      <c r="S7" s="52"/>
      <c r="T7" s="52"/>
      <c r="U7" s="52"/>
      <c r="V7" s="52"/>
      <c r="W7" s="52"/>
      <c r="X7" s="52"/>
      <c r="Y7" s="52"/>
      <c r="Z7" s="50"/>
    </row>
    <row r="8" spans="1:26" x14ac:dyDescent="0.25">
      <c r="A8" s="16"/>
      <c r="B8" s="18"/>
      <c r="E8" s="17"/>
      <c r="F8" s="17"/>
      <c r="G8" s="19"/>
      <c r="H8" s="20"/>
      <c r="I8" s="20"/>
      <c r="J8" s="20"/>
      <c r="K8" s="20"/>
      <c r="L8" s="20"/>
      <c r="M8" s="20"/>
      <c r="N8" s="20"/>
      <c r="O8" s="5">
        <f>SUBTOTAL(9,O10:O101)</f>
        <v>2103629088</v>
      </c>
      <c r="P8" s="5"/>
      <c r="Q8" s="5"/>
      <c r="R8" s="5">
        <f t="shared" ref="R8:W8" si="0">SUBTOTAL(9,R10:R101)</f>
        <v>794078232</v>
      </c>
      <c r="S8" s="5">
        <f t="shared" si="0"/>
        <v>1297668586</v>
      </c>
      <c r="T8" s="5">
        <f t="shared" si="0"/>
        <v>3306151</v>
      </c>
      <c r="U8" s="5">
        <f t="shared" si="0"/>
        <v>7130493</v>
      </c>
      <c r="V8" s="5">
        <f t="shared" si="0"/>
        <v>1163426</v>
      </c>
      <c r="W8" s="5">
        <f t="shared" si="0"/>
        <v>282200</v>
      </c>
      <c r="X8" s="13"/>
      <c r="Y8" s="14"/>
    </row>
    <row r="9" spans="1:26" ht="64.5" customHeight="1" x14ac:dyDescent="0.25">
      <c r="A9" s="21" t="s">
        <v>172</v>
      </c>
      <c r="B9" s="22" t="s">
        <v>173</v>
      </c>
      <c r="C9" s="21" t="s">
        <v>174</v>
      </c>
      <c r="D9" s="21" t="s">
        <v>175</v>
      </c>
      <c r="E9" s="23" t="s">
        <v>176</v>
      </c>
      <c r="F9" s="24" t="s">
        <v>177</v>
      </c>
      <c r="G9" s="25" t="s">
        <v>178</v>
      </c>
      <c r="H9" s="22" t="s">
        <v>179</v>
      </c>
      <c r="I9" s="22" t="s">
        <v>180</v>
      </c>
      <c r="J9" s="22" t="s">
        <v>181</v>
      </c>
      <c r="K9" s="22" t="s">
        <v>182</v>
      </c>
      <c r="L9" s="22" t="s">
        <v>183</v>
      </c>
      <c r="M9" s="22" t="s">
        <v>184</v>
      </c>
      <c r="N9" s="26" t="s">
        <v>185</v>
      </c>
      <c r="O9" s="25" t="s">
        <v>186</v>
      </c>
      <c r="P9" s="27" t="s">
        <v>187</v>
      </c>
      <c r="Q9" s="27" t="s">
        <v>188</v>
      </c>
      <c r="R9" s="27" t="s">
        <v>189</v>
      </c>
      <c r="S9" s="27" t="s">
        <v>163</v>
      </c>
      <c r="T9" s="27" t="s">
        <v>95</v>
      </c>
      <c r="U9" s="27" t="s">
        <v>195</v>
      </c>
      <c r="V9" s="27" t="s">
        <v>196</v>
      </c>
      <c r="W9" s="27" t="s">
        <v>96</v>
      </c>
      <c r="X9" s="28" t="s">
        <v>97</v>
      </c>
      <c r="Y9" s="29" t="s">
        <v>190</v>
      </c>
      <c r="Z9" s="45" t="s">
        <v>191</v>
      </c>
    </row>
    <row r="10" spans="1:26" s="2" customFormat="1" x14ac:dyDescent="0.25">
      <c r="A10" s="30">
        <v>1</v>
      </c>
      <c r="B10" s="30" t="s">
        <v>192</v>
      </c>
      <c r="C10" s="30" t="s">
        <v>3</v>
      </c>
      <c r="D10" s="30" t="s">
        <v>54</v>
      </c>
      <c r="E10" s="32">
        <v>45265</v>
      </c>
      <c r="F10" s="32">
        <v>45304</v>
      </c>
      <c r="G10" s="33">
        <v>42100</v>
      </c>
      <c r="H10" s="34"/>
      <c r="I10" s="34"/>
      <c r="J10" s="34"/>
      <c r="K10" s="34"/>
      <c r="L10" s="34"/>
      <c r="M10" s="34"/>
      <c r="N10" s="34"/>
      <c r="O10" s="33">
        <v>42100</v>
      </c>
      <c r="P10" s="35" t="s">
        <v>54</v>
      </c>
      <c r="Q10" s="33">
        <v>42100</v>
      </c>
      <c r="R10" s="33">
        <v>42100</v>
      </c>
      <c r="S10" s="4"/>
      <c r="T10" s="4"/>
      <c r="U10" s="4"/>
      <c r="V10" s="4"/>
      <c r="W10" s="4"/>
      <c r="X10" s="39" t="s">
        <v>156</v>
      </c>
      <c r="Y10" s="40">
        <v>45637</v>
      </c>
      <c r="Z10" s="36"/>
    </row>
    <row r="11" spans="1:26" s="2" customFormat="1" x14ac:dyDescent="0.25">
      <c r="A11" s="30">
        <v>2</v>
      </c>
      <c r="B11" s="30" t="s">
        <v>162</v>
      </c>
      <c r="C11" s="30" t="s">
        <v>3</v>
      </c>
      <c r="D11" s="30" t="s">
        <v>6</v>
      </c>
      <c r="E11" s="32">
        <v>45044</v>
      </c>
      <c r="F11" s="32">
        <v>45142</v>
      </c>
      <c r="G11" s="33">
        <v>100024</v>
      </c>
      <c r="H11" s="34"/>
      <c r="I11" s="34"/>
      <c r="J11" s="34"/>
      <c r="K11" s="34"/>
      <c r="L11" s="34"/>
      <c r="M11" s="34"/>
      <c r="N11" s="34"/>
      <c r="O11" s="33">
        <v>100024</v>
      </c>
      <c r="P11" s="35" t="s">
        <v>6</v>
      </c>
      <c r="Q11" s="33">
        <v>100024</v>
      </c>
      <c r="R11" s="33">
        <v>100024</v>
      </c>
      <c r="S11" s="4"/>
      <c r="T11" s="4"/>
      <c r="U11" s="4"/>
      <c r="V11" s="4"/>
      <c r="W11" s="4"/>
      <c r="X11" s="39" t="s">
        <v>148</v>
      </c>
      <c r="Y11" s="40">
        <v>45370</v>
      </c>
      <c r="Z11" s="36"/>
    </row>
    <row r="12" spans="1:26" s="2" customFormat="1" ht="30" x14ac:dyDescent="0.25">
      <c r="A12" s="30">
        <v>3</v>
      </c>
      <c r="B12" s="30" t="s">
        <v>192</v>
      </c>
      <c r="C12" s="30" t="s">
        <v>3</v>
      </c>
      <c r="D12" s="30" t="s">
        <v>42</v>
      </c>
      <c r="E12" s="32">
        <v>44950</v>
      </c>
      <c r="F12" s="32">
        <v>44965</v>
      </c>
      <c r="G12" s="33">
        <v>258551</v>
      </c>
      <c r="H12" s="37"/>
      <c r="I12" s="37"/>
      <c r="J12" s="37"/>
      <c r="K12" s="37"/>
      <c r="L12" s="37"/>
      <c r="M12" s="37"/>
      <c r="N12" s="37"/>
      <c r="O12" s="33">
        <v>258551</v>
      </c>
      <c r="P12" s="35" t="s">
        <v>42</v>
      </c>
      <c r="Q12" s="33">
        <v>258551</v>
      </c>
      <c r="R12" s="33">
        <v>258551</v>
      </c>
      <c r="S12" s="4"/>
      <c r="T12" s="4"/>
      <c r="U12" s="4"/>
      <c r="V12" s="4"/>
      <c r="W12" s="4"/>
      <c r="X12" s="39" t="s">
        <v>115</v>
      </c>
      <c r="Y12" s="40" t="s">
        <v>116</v>
      </c>
      <c r="Z12" s="36"/>
    </row>
    <row r="13" spans="1:26" s="2" customFormat="1" x14ac:dyDescent="0.25">
      <c r="A13" s="30">
        <v>4</v>
      </c>
      <c r="B13" s="30" t="s">
        <v>192</v>
      </c>
      <c r="C13" s="30" t="s">
        <v>5</v>
      </c>
      <c r="D13" s="30" t="s">
        <v>14</v>
      </c>
      <c r="E13" s="32">
        <v>43936</v>
      </c>
      <c r="F13" s="32">
        <v>44064</v>
      </c>
      <c r="G13" s="33">
        <v>1272464</v>
      </c>
      <c r="H13" s="37"/>
      <c r="I13" s="37"/>
      <c r="J13" s="37"/>
      <c r="K13" s="37"/>
      <c r="L13" s="37"/>
      <c r="M13" s="37"/>
      <c r="N13" s="37"/>
      <c r="O13" s="33">
        <v>1240093</v>
      </c>
      <c r="P13" s="35" t="s">
        <v>14</v>
      </c>
      <c r="Q13" s="33">
        <v>1272464</v>
      </c>
      <c r="R13" s="33">
        <v>1240093</v>
      </c>
      <c r="S13" s="4"/>
      <c r="T13" s="4"/>
      <c r="U13" s="4"/>
      <c r="V13" s="4"/>
      <c r="W13" s="4"/>
      <c r="X13" s="39" t="s">
        <v>136</v>
      </c>
      <c r="Y13" s="40">
        <v>44169</v>
      </c>
      <c r="Z13" s="36"/>
    </row>
    <row r="14" spans="1:26" s="2" customFormat="1" x14ac:dyDescent="0.25">
      <c r="A14" s="30">
        <v>5</v>
      </c>
      <c r="B14" s="30" t="s">
        <v>162</v>
      </c>
      <c r="C14" s="30" t="s">
        <v>1</v>
      </c>
      <c r="D14" s="30" t="s">
        <v>60</v>
      </c>
      <c r="E14" s="32">
        <v>44524</v>
      </c>
      <c r="F14" s="32">
        <v>44630</v>
      </c>
      <c r="G14" s="33">
        <v>5129575</v>
      </c>
      <c r="H14" s="37"/>
      <c r="I14" s="37"/>
      <c r="J14" s="37"/>
      <c r="K14" s="37"/>
      <c r="L14" s="37"/>
      <c r="M14" s="37"/>
      <c r="N14" s="37"/>
      <c r="O14" s="33">
        <v>5129575</v>
      </c>
      <c r="P14" s="38" t="s">
        <v>60</v>
      </c>
      <c r="Q14" s="33">
        <v>5129575</v>
      </c>
      <c r="R14" s="33">
        <v>5129575</v>
      </c>
      <c r="S14" s="4"/>
      <c r="T14" s="4"/>
      <c r="U14" s="4"/>
      <c r="V14" s="4"/>
      <c r="W14" s="4"/>
      <c r="X14" s="39" t="s">
        <v>144</v>
      </c>
      <c r="Y14" s="40">
        <v>45378</v>
      </c>
      <c r="Z14" s="36"/>
    </row>
    <row r="15" spans="1:26" s="2" customFormat="1" x14ac:dyDescent="0.25">
      <c r="A15" s="30">
        <v>6</v>
      </c>
      <c r="B15" s="30" t="s">
        <v>192</v>
      </c>
      <c r="C15" s="30" t="s">
        <v>1</v>
      </c>
      <c r="D15" s="30" t="s">
        <v>61</v>
      </c>
      <c r="E15" s="32">
        <v>44596</v>
      </c>
      <c r="F15" s="32">
        <v>44809</v>
      </c>
      <c r="G15" s="33">
        <v>8598424</v>
      </c>
      <c r="H15" s="37"/>
      <c r="I15" s="37"/>
      <c r="J15" s="37"/>
      <c r="K15" s="37"/>
      <c r="L15" s="37"/>
      <c r="M15" s="37"/>
      <c r="N15" s="37"/>
      <c r="O15" s="33">
        <v>5159054</v>
      </c>
      <c r="P15" s="35" t="s">
        <v>61</v>
      </c>
      <c r="Q15" s="33">
        <v>8598424</v>
      </c>
      <c r="R15" s="33">
        <v>5159054</v>
      </c>
      <c r="S15" s="4"/>
      <c r="T15" s="4"/>
      <c r="U15" s="4"/>
      <c r="V15" s="4"/>
      <c r="W15" s="4"/>
      <c r="X15" s="39" t="s">
        <v>147</v>
      </c>
      <c r="Y15" s="40">
        <v>44841</v>
      </c>
      <c r="Z15" s="36"/>
    </row>
    <row r="16" spans="1:26" s="2" customFormat="1" x14ac:dyDescent="0.25">
      <c r="A16" s="30">
        <v>7</v>
      </c>
      <c r="B16" s="30" t="s">
        <v>162</v>
      </c>
      <c r="C16" s="30" t="s">
        <v>5</v>
      </c>
      <c r="D16" s="30" t="s">
        <v>37</v>
      </c>
      <c r="E16" s="32">
        <v>44005</v>
      </c>
      <c r="F16" s="32">
        <v>44152</v>
      </c>
      <c r="G16" s="33">
        <v>24458864</v>
      </c>
      <c r="H16" s="37"/>
      <c r="I16" s="37"/>
      <c r="J16" s="37"/>
      <c r="K16" s="37"/>
      <c r="L16" s="37"/>
      <c r="M16" s="37"/>
      <c r="N16" s="37"/>
      <c r="O16" s="33">
        <v>24458864</v>
      </c>
      <c r="P16" s="35" t="s">
        <v>37</v>
      </c>
      <c r="Q16" s="33">
        <v>24458864</v>
      </c>
      <c r="R16" s="33">
        <v>24458864</v>
      </c>
      <c r="S16" s="4"/>
      <c r="T16" s="4"/>
      <c r="U16" s="4"/>
      <c r="V16" s="4"/>
      <c r="W16" s="4"/>
      <c r="X16" s="39" t="s">
        <v>151</v>
      </c>
      <c r="Y16" s="40">
        <v>44299</v>
      </c>
      <c r="Z16" s="36"/>
    </row>
    <row r="17" spans="1:26" s="2" customFormat="1" x14ac:dyDescent="0.25">
      <c r="A17" s="30">
        <v>8</v>
      </c>
      <c r="B17" s="30" t="s">
        <v>192</v>
      </c>
      <c r="C17" s="30" t="s">
        <v>5</v>
      </c>
      <c r="D17" s="30" t="s">
        <v>66</v>
      </c>
      <c r="E17" s="32">
        <v>44308</v>
      </c>
      <c r="F17" s="32">
        <v>44343</v>
      </c>
      <c r="G17" s="35">
        <v>235300</v>
      </c>
      <c r="H17" s="30"/>
      <c r="I17" s="30"/>
      <c r="J17" s="30"/>
      <c r="K17" s="30"/>
      <c r="L17" s="30"/>
      <c r="M17" s="30"/>
      <c r="N17" s="30"/>
      <c r="O17" s="35">
        <v>59700</v>
      </c>
      <c r="P17" s="30" t="s">
        <v>66</v>
      </c>
      <c r="Q17" s="35">
        <v>235300</v>
      </c>
      <c r="R17" s="35">
        <v>59700</v>
      </c>
      <c r="S17" s="35"/>
      <c r="T17" s="35"/>
      <c r="U17" s="35"/>
      <c r="V17" s="35"/>
      <c r="W17" s="35"/>
      <c r="X17" s="41" t="s">
        <v>127</v>
      </c>
      <c r="Y17" s="43">
        <v>44683</v>
      </c>
      <c r="Z17" s="31"/>
    </row>
    <row r="18" spans="1:26" s="2" customFormat="1" x14ac:dyDescent="0.25">
      <c r="A18" s="30">
        <v>9</v>
      </c>
      <c r="B18" s="30" t="s">
        <v>192</v>
      </c>
      <c r="C18" s="30" t="s">
        <v>5</v>
      </c>
      <c r="D18" s="30" t="s">
        <v>69</v>
      </c>
      <c r="E18" s="32">
        <v>44644</v>
      </c>
      <c r="F18" s="32">
        <v>44814</v>
      </c>
      <c r="G18" s="35">
        <v>65700</v>
      </c>
      <c r="H18" s="30"/>
      <c r="I18" s="30"/>
      <c r="J18" s="30"/>
      <c r="K18" s="30"/>
      <c r="L18" s="30"/>
      <c r="M18" s="30"/>
      <c r="N18" s="30"/>
      <c r="O18" s="35">
        <v>65700</v>
      </c>
      <c r="P18" s="30" t="s">
        <v>69</v>
      </c>
      <c r="Q18" s="35">
        <v>65700</v>
      </c>
      <c r="R18" s="35">
        <v>65700</v>
      </c>
      <c r="S18" s="35"/>
      <c r="T18" s="35"/>
      <c r="U18" s="35"/>
      <c r="V18" s="35"/>
      <c r="W18" s="35"/>
      <c r="X18" s="41" t="s">
        <v>139</v>
      </c>
      <c r="Y18" s="43">
        <v>45390</v>
      </c>
      <c r="Z18" s="31"/>
    </row>
    <row r="19" spans="1:26" s="2" customFormat="1" x14ac:dyDescent="0.25">
      <c r="A19" s="30">
        <v>10</v>
      </c>
      <c r="B19" s="30" t="s">
        <v>192</v>
      </c>
      <c r="C19" s="30" t="s">
        <v>5</v>
      </c>
      <c r="D19" s="30" t="s">
        <v>94</v>
      </c>
      <c r="E19" s="32">
        <v>44239</v>
      </c>
      <c r="F19" s="32">
        <v>44259</v>
      </c>
      <c r="G19" s="35">
        <v>99100</v>
      </c>
      <c r="H19" s="30"/>
      <c r="I19" s="30"/>
      <c r="J19" s="30"/>
      <c r="K19" s="30"/>
      <c r="L19" s="30"/>
      <c r="M19" s="30"/>
      <c r="N19" s="30"/>
      <c r="O19" s="35">
        <v>99100</v>
      </c>
      <c r="P19" s="30" t="s">
        <v>94</v>
      </c>
      <c r="Q19" s="35">
        <v>99100</v>
      </c>
      <c r="R19" s="35">
        <v>99100</v>
      </c>
      <c r="S19" s="35"/>
      <c r="T19" s="35"/>
      <c r="U19" s="35"/>
      <c r="V19" s="35"/>
      <c r="W19" s="35"/>
      <c r="X19" s="41" t="s">
        <v>153</v>
      </c>
      <c r="Y19" s="43">
        <v>44323</v>
      </c>
      <c r="Z19" s="31"/>
    </row>
    <row r="20" spans="1:26" s="2" customFormat="1" ht="60" x14ac:dyDescent="0.25">
      <c r="A20" s="30">
        <v>11</v>
      </c>
      <c r="B20" s="30" t="s">
        <v>192</v>
      </c>
      <c r="C20" s="30" t="s">
        <v>5</v>
      </c>
      <c r="D20" s="30" t="s">
        <v>17</v>
      </c>
      <c r="E20" s="32">
        <v>44014</v>
      </c>
      <c r="F20" s="32">
        <v>44019</v>
      </c>
      <c r="G20" s="35">
        <v>5874000</v>
      </c>
      <c r="H20" s="30"/>
      <c r="I20" s="30"/>
      <c r="J20" s="30"/>
      <c r="K20" s="30"/>
      <c r="L20" s="30"/>
      <c r="M20" s="30"/>
      <c r="N20" s="30"/>
      <c r="O20" s="35">
        <v>126500</v>
      </c>
      <c r="P20" s="30" t="s">
        <v>17</v>
      </c>
      <c r="Q20" s="35">
        <v>5874000</v>
      </c>
      <c r="R20" s="35">
        <v>126500</v>
      </c>
      <c r="S20" s="35"/>
      <c r="T20" s="35"/>
      <c r="U20" s="35"/>
      <c r="V20" s="35"/>
      <c r="W20" s="35"/>
      <c r="X20" s="41" t="s">
        <v>114</v>
      </c>
      <c r="Y20" s="43">
        <v>44727</v>
      </c>
      <c r="Z20" s="46" t="s">
        <v>126</v>
      </c>
    </row>
    <row r="21" spans="1:26" s="2" customFormat="1" x14ac:dyDescent="0.25">
      <c r="A21" s="30">
        <v>12</v>
      </c>
      <c r="B21" s="30" t="s">
        <v>192</v>
      </c>
      <c r="C21" s="30" t="s">
        <v>3</v>
      </c>
      <c r="D21" s="30" t="s">
        <v>19</v>
      </c>
      <c r="E21" s="32">
        <v>44937</v>
      </c>
      <c r="F21" s="32">
        <v>44965</v>
      </c>
      <c r="G21" s="35">
        <v>130442</v>
      </c>
      <c r="H21" s="30"/>
      <c r="I21" s="30"/>
      <c r="J21" s="30"/>
      <c r="K21" s="30"/>
      <c r="L21" s="30"/>
      <c r="M21" s="30"/>
      <c r="N21" s="30"/>
      <c r="O21" s="35">
        <v>130442</v>
      </c>
      <c r="P21" s="30" t="s">
        <v>19</v>
      </c>
      <c r="Q21" s="35">
        <v>130442</v>
      </c>
      <c r="R21" s="35">
        <v>130442</v>
      </c>
      <c r="S21" s="35"/>
      <c r="T21" s="35"/>
      <c r="U21" s="35"/>
      <c r="V21" s="35"/>
      <c r="W21" s="35"/>
      <c r="X21" s="41" t="s">
        <v>143</v>
      </c>
      <c r="Y21" s="43">
        <v>45370</v>
      </c>
      <c r="Z21" s="31"/>
    </row>
    <row r="22" spans="1:26" s="2" customFormat="1" x14ac:dyDescent="0.25">
      <c r="A22" s="30">
        <v>13</v>
      </c>
      <c r="B22" s="30" t="s">
        <v>192</v>
      </c>
      <c r="C22" s="30" t="s">
        <v>1</v>
      </c>
      <c r="D22" s="30" t="s">
        <v>46</v>
      </c>
      <c r="E22" s="32">
        <v>44500</v>
      </c>
      <c r="F22" s="32">
        <v>44512</v>
      </c>
      <c r="G22" s="35">
        <v>16830227</v>
      </c>
      <c r="H22" s="30"/>
      <c r="I22" s="30"/>
      <c r="J22" s="30"/>
      <c r="K22" s="30"/>
      <c r="L22" s="30"/>
      <c r="M22" s="30"/>
      <c r="N22" s="30"/>
      <c r="O22" s="35">
        <v>309400</v>
      </c>
      <c r="P22" s="30" t="s">
        <v>46</v>
      </c>
      <c r="Q22" s="35">
        <v>16830227</v>
      </c>
      <c r="R22" s="35">
        <v>309400</v>
      </c>
      <c r="S22" s="35"/>
      <c r="T22" s="35"/>
      <c r="U22" s="35"/>
      <c r="V22" s="35"/>
      <c r="W22" s="35"/>
      <c r="X22" s="41" t="s">
        <v>114</v>
      </c>
      <c r="Y22" s="43">
        <v>44727</v>
      </c>
      <c r="Z22" s="31"/>
    </row>
    <row r="23" spans="1:26" s="2" customFormat="1" ht="45" x14ac:dyDescent="0.25">
      <c r="A23" s="30">
        <v>14</v>
      </c>
      <c r="B23" s="30" t="s">
        <v>192</v>
      </c>
      <c r="C23" s="30" t="s">
        <v>5</v>
      </c>
      <c r="D23" s="30" t="s">
        <v>57</v>
      </c>
      <c r="E23" s="32">
        <v>43861</v>
      </c>
      <c r="F23" s="32">
        <v>44064</v>
      </c>
      <c r="G23" s="35">
        <v>7784700</v>
      </c>
      <c r="H23" s="30"/>
      <c r="I23" s="30"/>
      <c r="J23" s="30"/>
      <c r="K23" s="30"/>
      <c r="L23" s="30"/>
      <c r="M23" s="30"/>
      <c r="N23" s="30"/>
      <c r="O23" s="35">
        <v>446208</v>
      </c>
      <c r="P23" s="30" t="s">
        <v>57</v>
      </c>
      <c r="Q23" s="35">
        <v>7784700</v>
      </c>
      <c r="R23" s="35">
        <v>446208</v>
      </c>
      <c r="S23" s="35"/>
      <c r="T23" s="35"/>
      <c r="U23" s="35"/>
      <c r="V23" s="35"/>
      <c r="W23" s="35"/>
      <c r="X23" s="41" t="s">
        <v>136</v>
      </c>
      <c r="Y23" s="43">
        <v>44169</v>
      </c>
      <c r="Z23" s="46" t="s">
        <v>98</v>
      </c>
    </row>
    <row r="24" spans="1:26" s="2" customFormat="1" x14ac:dyDescent="0.25">
      <c r="A24" s="30">
        <v>15</v>
      </c>
      <c r="B24" s="30" t="s">
        <v>192</v>
      </c>
      <c r="C24" s="30" t="s">
        <v>5</v>
      </c>
      <c r="D24" s="30" t="s">
        <v>73</v>
      </c>
      <c r="E24" s="32">
        <v>44644</v>
      </c>
      <c r="F24" s="32">
        <v>44814</v>
      </c>
      <c r="G24" s="35">
        <v>796561</v>
      </c>
      <c r="H24" s="30"/>
      <c r="I24" s="30"/>
      <c r="J24" s="30"/>
      <c r="K24" s="30"/>
      <c r="L24" s="30"/>
      <c r="M24" s="30"/>
      <c r="N24" s="30"/>
      <c r="O24" s="35">
        <v>796561</v>
      </c>
      <c r="P24" s="30" t="s">
        <v>73</v>
      </c>
      <c r="Q24" s="35">
        <v>796561</v>
      </c>
      <c r="R24" s="35">
        <v>796561</v>
      </c>
      <c r="S24" s="35"/>
      <c r="T24" s="35"/>
      <c r="U24" s="35"/>
      <c r="V24" s="35"/>
      <c r="W24" s="35"/>
      <c r="X24" s="41" t="s">
        <v>139</v>
      </c>
      <c r="Y24" s="43">
        <v>45390</v>
      </c>
      <c r="Z24" s="31"/>
    </row>
    <row r="25" spans="1:26" s="2" customFormat="1" x14ac:dyDescent="0.25">
      <c r="A25" s="30">
        <v>16</v>
      </c>
      <c r="B25" s="30" t="s">
        <v>192</v>
      </c>
      <c r="C25" s="30" t="s">
        <v>3</v>
      </c>
      <c r="D25" s="30" t="s">
        <v>16</v>
      </c>
      <c r="E25" s="32">
        <v>44847</v>
      </c>
      <c r="F25" s="32">
        <v>44867</v>
      </c>
      <c r="G25" s="35">
        <v>1260045</v>
      </c>
      <c r="H25" s="30"/>
      <c r="I25" s="30"/>
      <c r="J25" s="30"/>
      <c r="K25" s="30"/>
      <c r="L25" s="30"/>
      <c r="M25" s="30"/>
      <c r="N25" s="30"/>
      <c r="O25" s="35">
        <v>1260045</v>
      </c>
      <c r="P25" s="30" t="s">
        <v>16</v>
      </c>
      <c r="Q25" s="35">
        <v>1260045</v>
      </c>
      <c r="R25" s="35">
        <v>1260045</v>
      </c>
      <c r="S25" s="35"/>
      <c r="T25" s="35"/>
      <c r="U25" s="35"/>
      <c r="V25" s="35"/>
      <c r="W25" s="35"/>
      <c r="X25" s="41" t="s">
        <v>139</v>
      </c>
      <c r="Y25" s="43">
        <v>45390</v>
      </c>
      <c r="Z25" s="31"/>
    </row>
    <row r="26" spans="1:26" s="2" customFormat="1" x14ac:dyDescent="0.25">
      <c r="A26" s="30">
        <v>17</v>
      </c>
      <c r="B26" s="30" t="s">
        <v>162</v>
      </c>
      <c r="C26" s="30" t="s">
        <v>5</v>
      </c>
      <c r="D26" s="30" t="s">
        <v>43</v>
      </c>
      <c r="E26" s="32">
        <v>44175</v>
      </c>
      <c r="F26" s="32">
        <v>44208</v>
      </c>
      <c r="G26" s="35">
        <v>2657485</v>
      </c>
      <c r="H26" s="30"/>
      <c r="I26" s="30"/>
      <c r="J26" s="30"/>
      <c r="K26" s="30"/>
      <c r="L26" s="30"/>
      <c r="M26" s="30"/>
      <c r="N26" s="30"/>
      <c r="O26" s="35">
        <v>2657485</v>
      </c>
      <c r="P26" s="30" t="s">
        <v>43</v>
      </c>
      <c r="Q26" s="35">
        <v>2657485</v>
      </c>
      <c r="R26" s="35">
        <v>2657485</v>
      </c>
      <c r="S26" s="35"/>
      <c r="T26" s="35"/>
      <c r="U26" s="35"/>
      <c r="V26" s="35"/>
      <c r="W26" s="35"/>
      <c r="X26" s="41" t="s">
        <v>151</v>
      </c>
      <c r="Y26" s="43">
        <v>44299</v>
      </c>
      <c r="Z26" s="31"/>
    </row>
    <row r="27" spans="1:26" s="2" customFormat="1" x14ac:dyDescent="0.25">
      <c r="A27" s="30">
        <v>18</v>
      </c>
      <c r="B27" s="30" t="s">
        <v>192</v>
      </c>
      <c r="C27" s="30" t="s">
        <v>5</v>
      </c>
      <c r="D27" s="30" t="s">
        <v>44</v>
      </c>
      <c r="E27" s="32">
        <v>44194</v>
      </c>
      <c r="F27" s="32">
        <v>44236</v>
      </c>
      <c r="G27" s="35">
        <v>2744295</v>
      </c>
      <c r="H27" s="30"/>
      <c r="I27" s="30"/>
      <c r="J27" s="30"/>
      <c r="K27" s="30"/>
      <c r="L27" s="30"/>
      <c r="M27" s="30"/>
      <c r="N27" s="30"/>
      <c r="O27" s="35">
        <v>2744295</v>
      </c>
      <c r="P27" s="30" t="s">
        <v>44</v>
      </c>
      <c r="Q27" s="35">
        <v>2744295</v>
      </c>
      <c r="R27" s="35">
        <v>2744295</v>
      </c>
      <c r="S27" s="35"/>
      <c r="T27" s="35"/>
      <c r="U27" s="35"/>
      <c r="V27" s="35"/>
      <c r="W27" s="35"/>
      <c r="X27" s="41" t="s">
        <v>152</v>
      </c>
      <c r="Y27" s="43">
        <v>44295</v>
      </c>
      <c r="Z27" s="31"/>
    </row>
    <row r="28" spans="1:26" s="2" customFormat="1" ht="45" x14ac:dyDescent="0.25">
      <c r="A28" s="30">
        <v>19</v>
      </c>
      <c r="B28" s="30" t="s">
        <v>192</v>
      </c>
      <c r="C28" s="30" t="s">
        <v>3</v>
      </c>
      <c r="D28" s="30" t="s">
        <v>55</v>
      </c>
      <c r="E28" s="32">
        <v>44700</v>
      </c>
      <c r="F28" s="32">
        <v>44815</v>
      </c>
      <c r="G28" s="35">
        <v>4416704</v>
      </c>
      <c r="H28" s="30"/>
      <c r="I28" s="30"/>
      <c r="J28" s="30"/>
      <c r="K28" s="30"/>
      <c r="L28" s="30"/>
      <c r="M28" s="30"/>
      <c r="N28" s="30"/>
      <c r="O28" s="35">
        <v>4416704</v>
      </c>
      <c r="P28" s="30" t="s">
        <v>55</v>
      </c>
      <c r="Q28" s="35">
        <v>4416704</v>
      </c>
      <c r="R28" s="35">
        <v>4416704</v>
      </c>
      <c r="S28" s="35"/>
      <c r="T28" s="35"/>
      <c r="U28" s="35"/>
      <c r="V28" s="35"/>
      <c r="W28" s="35"/>
      <c r="X28" s="41" t="s">
        <v>133</v>
      </c>
      <c r="Y28" s="43" t="s">
        <v>134</v>
      </c>
      <c r="Z28" s="31"/>
    </row>
    <row r="29" spans="1:26" s="2" customFormat="1" x14ac:dyDescent="0.25">
      <c r="A29" s="30">
        <v>20</v>
      </c>
      <c r="B29" s="30" t="s">
        <v>192</v>
      </c>
      <c r="C29" s="30" t="s">
        <v>1</v>
      </c>
      <c r="D29" s="30" t="s">
        <v>58</v>
      </c>
      <c r="E29" s="32">
        <v>44474</v>
      </c>
      <c r="F29" s="32">
        <v>44512</v>
      </c>
      <c r="G29" s="35">
        <v>4508700</v>
      </c>
      <c r="H29" s="30"/>
      <c r="I29" s="30"/>
      <c r="J29" s="30"/>
      <c r="K29" s="30"/>
      <c r="L29" s="30"/>
      <c r="M29" s="30"/>
      <c r="N29" s="30"/>
      <c r="O29" s="35">
        <v>4508700</v>
      </c>
      <c r="P29" s="30" t="s">
        <v>58</v>
      </c>
      <c r="Q29" s="35">
        <v>4508700</v>
      </c>
      <c r="R29" s="35">
        <v>4508700</v>
      </c>
      <c r="S29" s="35"/>
      <c r="T29" s="35"/>
      <c r="U29" s="35"/>
      <c r="V29" s="35"/>
      <c r="W29" s="35"/>
      <c r="X29" s="41" t="s">
        <v>142</v>
      </c>
      <c r="Y29" s="43">
        <v>44658</v>
      </c>
      <c r="Z29" s="31"/>
    </row>
    <row r="30" spans="1:26" s="2" customFormat="1" x14ac:dyDescent="0.25">
      <c r="A30" s="30">
        <v>21</v>
      </c>
      <c r="B30" s="30" t="s">
        <v>162</v>
      </c>
      <c r="C30" s="30" t="s">
        <v>1</v>
      </c>
      <c r="D30" s="30" t="s">
        <v>77</v>
      </c>
      <c r="E30" s="32">
        <v>44379</v>
      </c>
      <c r="F30" s="32">
        <v>44447</v>
      </c>
      <c r="G30" s="35">
        <v>8118738</v>
      </c>
      <c r="H30" s="30"/>
      <c r="I30" s="30"/>
      <c r="J30" s="30"/>
      <c r="K30" s="30"/>
      <c r="L30" s="30"/>
      <c r="M30" s="30"/>
      <c r="N30" s="30"/>
      <c r="O30" s="35">
        <v>8118738</v>
      </c>
      <c r="P30" s="30" t="s">
        <v>77</v>
      </c>
      <c r="Q30" s="35">
        <v>8118738</v>
      </c>
      <c r="R30" s="35">
        <v>8118738</v>
      </c>
      <c r="S30" s="35"/>
      <c r="T30" s="35"/>
      <c r="U30" s="35"/>
      <c r="V30" s="35"/>
      <c r="W30" s="35"/>
      <c r="X30" s="41" t="s">
        <v>155</v>
      </c>
      <c r="Y30" s="43">
        <v>44523</v>
      </c>
      <c r="Z30" s="31"/>
    </row>
    <row r="31" spans="1:26" s="2" customFormat="1" x14ac:dyDescent="0.25">
      <c r="A31" s="30">
        <v>22</v>
      </c>
      <c r="B31" s="30" t="s">
        <v>192</v>
      </c>
      <c r="C31" s="30" t="s">
        <v>5</v>
      </c>
      <c r="D31" s="30" t="s">
        <v>93</v>
      </c>
      <c r="E31" s="32">
        <v>44280</v>
      </c>
      <c r="F31" s="32">
        <v>44298</v>
      </c>
      <c r="G31" s="35">
        <v>9903147</v>
      </c>
      <c r="H31" s="30"/>
      <c r="I31" s="30"/>
      <c r="J31" s="30"/>
      <c r="K31" s="30"/>
      <c r="L31" s="30"/>
      <c r="M31" s="30"/>
      <c r="N31" s="30"/>
      <c r="O31" s="35">
        <v>9903147</v>
      </c>
      <c r="P31" s="30" t="s">
        <v>93</v>
      </c>
      <c r="Q31" s="35">
        <v>9903147</v>
      </c>
      <c r="R31" s="35">
        <v>9903147</v>
      </c>
      <c r="S31" s="35"/>
      <c r="T31" s="35"/>
      <c r="U31" s="35"/>
      <c r="V31" s="35"/>
      <c r="W31" s="35"/>
      <c r="X31" s="41" t="s">
        <v>154</v>
      </c>
      <c r="Y31" s="43">
        <v>44385</v>
      </c>
      <c r="Z31" s="31"/>
    </row>
    <row r="32" spans="1:26" s="2" customFormat="1" x14ac:dyDescent="0.25">
      <c r="A32" s="30">
        <v>23</v>
      </c>
      <c r="B32" s="30" t="s">
        <v>162</v>
      </c>
      <c r="C32" s="30" t="s">
        <v>1</v>
      </c>
      <c r="D32" s="30" t="s">
        <v>8</v>
      </c>
      <c r="E32" s="32">
        <v>44425</v>
      </c>
      <c r="F32" s="32">
        <v>44447</v>
      </c>
      <c r="G32" s="35">
        <v>10213688</v>
      </c>
      <c r="H32" s="30"/>
      <c r="I32" s="30"/>
      <c r="J32" s="30"/>
      <c r="K32" s="30"/>
      <c r="L32" s="30"/>
      <c r="M32" s="30"/>
      <c r="N32" s="30"/>
      <c r="O32" s="35">
        <v>10213688</v>
      </c>
      <c r="P32" s="30" t="s">
        <v>8</v>
      </c>
      <c r="Q32" s="35">
        <v>10213688</v>
      </c>
      <c r="R32" s="35">
        <v>10213688</v>
      </c>
      <c r="S32" s="35"/>
      <c r="T32" s="35"/>
      <c r="U32" s="35"/>
      <c r="V32" s="35"/>
      <c r="W32" s="35"/>
      <c r="X32" s="41" t="s">
        <v>140</v>
      </c>
      <c r="Y32" s="43">
        <v>44494</v>
      </c>
      <c r="Z32" s="31"/>
    </row>
    <row r="33" spans="1:26" s="2" customFormat="1" x14ac:dyDescent="0.25">
      <c r="A33" s="30">
        <v>24</v>
      </c>
      <c r="B33" s="30" t="s">
        <v>192</v>
      </c>
      <c r="C33" s="30" t="s">
        <v>5</v>
      </c>
      <c r="D33" s="30" t="s">
        <v>35</v>
      </c>
      <c r="E33" s="32">
        <v>44005</v>
      </c>
      <c r="F33" s="32">
        <v>44152</v>
      </c>
      <c r="G33" s="35">
        <v>23910000</v>
      </c>
      <c r="H33" s="30"/>
      <c r="I33" s="30"/>
      <c r="J33" s="30"/>
      <c r="K33" s="30"/>
      <c r="L33" s="30"/>
      <c r="M33" s="30"/>
      <c r="N33" s="30"/>
      <c r="O33" s="35">
        <v>23910000</v>
      </c>
      <c r="P33" s="30" t="s">
        <v>35</v>
      </c>
      <c r="Q33" s="35">
        <v>23910000</v>
      </c>
      <c r="R33" s="35">
        <v>23910000</v>
      </c>
      <c r="S33" s="35"/>
      <c r="T33" s="35"/>
      <c r="U33" s="35"/>
      <c r="V33" s="35"/>
      <c r="W33" s="35"/>
      <c r="X33" s="41" t="s">
        <v>137</v>
      </c>
      <c r="Y33" s="43">
        <v>44232</v>
      </c>
      <c r="Z33" s="31"/>
    </row>
    <row r="34" spans="1:26" s="2" customFormat="1" x14ac:dyDescent="0.25">
      <c r="A34" s="30">
        <v>25</v>
      </c>
      <c r="B34" s="30" t="s">
        <v>162</v>
      </c>
      <c r="C34" s="30" t="s">
        <v>1</v>
      </c>
      <c r="D34" s="30" t="s">
        <v>48</v>
      </c>
      <c r="E34" s="32">
        <v>44425</v>
      </c>
      <c r="F34" s="32">
        <v>44447</v>
      </c>
      <c r="G34" s="35">
        <v>32634860</v>
      </c>
      <c r="H34" s="30"/>
      <c r="I34" s="30"/>
      <c r="J34" s="30"/>
      <c r="K34" s="30"/>
      <c r="L34" s="30"/>
      <c r="M34" s="30"/>
      <c r="N34" s="30"/>
      <c r="O34" s="35">
        <v>32634860</v>
      </c>
      <c r="P34" s="30" t="s">
        <v>48</v>
      </c>
      <c r="Q34" s="35">
        <v>32634860</v>
      </c>
      <c r="R34" s="35">
        <v>32634860</v>
      </c>
      <c r="S34" s="35"/>
      <c r="T34" s="35"/>
      <c r="U34" s="35"/>
      <c r="V34" s="35"/>
      <c r="W34" s="35"/>
      <c r="X34" s="41" t="s">
        <v>141</v>
      </c>
      <c r="Y34" s="43">
        <v>44524</v>
      </c>
      <c r="Z34" s="31"/>
    </row>
    <row r="35" spans="1:26" s="2" customFormat="1" x14ac:dyDescent="0.25">
      <c r="A35" s="30">
        <v>26</v>
      </c>
      <c r="B35" s="30" t="s">
        <v>192</v>
      </c>
      <c r="C35" s="30" t="s">
        <v>1</v>
      </c>
      <c r="D35" s="30" t="s">
        <v>30</v>
      </c>
      <c r="E35" s="32">
        <v>44425</v>
      </c>
      <c r="F35" s="32">
        <v>44447</v>
      </c>
      <c r="G35" s="35">
        <v>511385880</v>
      </c>
      <c r="H35" s="30"/>
      <c r="I35" s="30"/>
      <c r="J35" s="30"/>
      <c r="K35" s="30"/>
      <c r="L35" s="30"/>
      <c r="M35" s="30"/>
      <c r="N35" s="30"/>
      <c r="O35" s="35">
        <v>194941230</v>
      </c>
      <c r="P35" s="30" t="s">
        <v>30</v>
      </c>
      <c r="Q35" s="35">
        <v>511385880</v>
      </c>
      <c r="R35" s="35">
        <v>194941230</v>
      </c>
      <c r="S35" s="35"/>
      <c r="T35" s="35"/>
      <c r="U35" s="35"/>
      <c r="V35" s="35"/>
      <c r="W35" s="35"/>
      <c r="X35" s="41" t="s">
        <v>108</v>
      </c>
      <c r="Y35" s="43">
        <v>44517</v>
      </c>
      <c r="Z35" s="31"/>
    </row>
    <row r="36" spans="1:26" s="2" customFormat="1" ht="75" x14ac:dyDescent="0.25">
      <c r="A36" s="30">
        <v>27</v>
      </c>
      <c r="B36" s="30" t="s">
        <v>192</v>
      </c>
      <c r="C36" s="30" t="s">
        <v>5</v>
      </c>
      <c r="D36" s="30" t="s">
        <v>31</v>
      </c>
      <c r="E36" s="32">
        <v>43969</v>
      </c>
      <c r="F36" s="32">
        <v>44092</v>
      </c>
      <c r="G36" s="35">
        <v>442287880</v>
      </c>
      <c r="H36" s="30"/>
      <c r="I36" s="30"/>
      <c r="J36" s="30"/>
      <c r="K36" s="30"/>
      <c r="L36" s="30"/>
      <c r="M36" s="30"/>
      <c r="N36" s="30"/>
      <c r="O36" s="35">
        <v>199031995</v>
      </c>
      <c r="P36" s="30" t="s">
        <v>31</v>
      </c>
      <c r="Q36" s="35">
        <v>442287880</v>
      </c>
      <c r="R36" s="35">
        <v>199031995</v>
      </c>
      <c r="S36" s="35"/>
      <c r="T36" s="35"/>
      <c r="U36" s="35"/>
      <c r="V36" s="35"/>
      <c r="W36" s="35"/>
      <c r="X36" s="41" t="s">
        <v>102</v>
      </c>
      <c r="Y36" s="43" t="s">
        <v>103</v>
      </c>
      <c r="Z36" s="46" t="s">
        <v>104</v>
      </c>
    </row>
    <row r="37" spans="1:26" s="2" customFormat="1" x14ac:dyDescent="0.25">
      <c r="A37" s="30">
        <v>28</v>
      </c>
      <c r="B37" s="30" t="s">
        <v>192</v>
      </c>
      <c r="C37" s="30" t="s">
        <v>3</v>
      </c>
      <c r="D37" s="30" t="s">
        <v>41</v>
      </c>
      <c r="E37" s="32">
        <v>45104</v>
      </c>
      <c r="F37" s="32">
        <v>45170</v>
      </c>
      <c r="G37" s="35">
        <v>257931</v>
      </c>
      <c r="H37" s="30"/>
      <c r="I37" s="30"/>
      <c r="J37" s="30"/>
      <c r="K37" s="30"/>
      <c r="L37" s="30"/>
      <c r="M37" s="30"/>
      <c r="N37" s="30"/>
      <c r="O37" s="35">
        <v>257931</v>
      </c>
      <c r="P37" s="30" t="s">
        <v>41</v>
      </c>
      <c r="Q37" s="35">
        <v>257931</v>
      </c>
      <c r="R37" s="35">
        <v>223331</v>
      </c>
      <c r="S37" s="35"/>
      <c r="T37" s="35">
        <v>34600</v>
      </c>
      <c r="U37" s="35"/>
      <c r="V37" s="35"/>
      <c r="W37" s="35"/>
      <c r="X37" s="41" t="s">
        <v>150</v>
      </c>
      <c r="Y37" s="43">
        <v>45180</v>
      </c>
      <c r="Z37" s="31"/>
    </row>
    <row r="38" spans="1:26" s="2" customFormat="1" x14ac:dyDescent="0.25">
      <c r="A38" s="30">
        <v>29</v>
      </c>
      <c r="B38" s="30" t="s">
        <v>192</v>
      </c>
      <c r="C38" s="30" t="s">
        <v>3</v>
      </c>
      <c r="D38" s="30" t="s">
        <v>78</v>
      </c>
      <c r="E38" s="32">
        <v>45005</v>
      </c>
      <c r="F38" s="32">
        <v>45264</v>
      </c>
      <c r="G38" s="35">
        <v>825835</v>
      </c>
      <c r="H38" s="30"/>
      <c r="I38" s="30"/>
      <c r="J38" s="30"/>
      <c r="K38" s="30"/>
      <c r="L38" s="30"/>
      <c r="M38" s="30"/>
      <c r="N38" s="30"/>
      <c r="O38" s="35">
        <v>825835</v>
      </c>
      <c r="P38" s="30" t="s">
        <v>78</v>
      </c>
      <c r="Q38" s="35">
        <v>825835</v>
      </c>
      <c r="R38" s="35">
        <v>699105</v>
      </c>
      <c r="S38" s="35"/>
      <c r="T38" s="35">
        <v>126730</v>
      </c>
      <c r="U38" s="35"/>
      <c r="V38" s="35"/>
      <c r="W38" s="35"/>
      <c r="X38" s="41" t="s">
        <v>146</v>
      </c>
      <c r="Y38" s="43">
        <v>45391</v>
      </c>
      <c r="Z38" s="31"/>
    </row>
    <row r="39" spans="1:26" s="2" customFormat="1" ht="30" x14ac:dyDescent="0.25">
      <c r="A39" s="30">
        <v>30</v>
      </c>
      <c r="B39" s="30" t="s">
        <v>192</v>
      </c>
      <c r="C39" s="30" t="s">
        <v>3</v>
      </c>
      <c r="D39" s="30" t="s">
        <v>65</v>
      </c>
      <c r="E39" s="32">
        <v>45042</v>
      </c>
      <c r="F39" s="32">
        <v>45079</v>
      </c>
      <c r="G39" s="35">
        <v>5924816</v>
      </c>
      <c r="H39" s="30"/>
      <c r="I39" s="30"/>
      <c r="J39" s="30"/>
      <c r="K39" s="30"/>
      <c r="L39" s="30"/>
      <c r="M39" s="30"/>
      <c r="N39" s="30"/>
      <c r="O39" s="35">
        <v>5924816</v>
      </c>
      <c r="P39" s="30" t="s">
        <v>65</v>
      </c>
      <c r="Q39" s="35">
        <v>5924816</v>
      </c>
      <c r="R39" s="35">
        <v>5771266</v>
      </c>
      <c r="S39" s="35"/>
      <c r="T39" s="35">
        <v>153550</v>
      </c>
      <c r="U39" s="35"/>
      <c r="V39" s="35"/>
      <c r="W39" s="35"/>
      <c r="X39" s="41" t="s">
        <v>122</v>
      </c>
      <c r="Y39" s="43" t="s">
        <v>123</v>
      </c>
      <c r="Z39" s="31"/>
    </row>
    <row r="40" spans="1:26" s="2" customFormat="1" x14ac:dyDescent="0.25">
      <c r="A40" s="30">
        <v>31</v>
      </c>
      <c r="B40" s="30" t="s">
        <v>192</v>
      </c>
      <c r="C40" s="30" t="s">
        <v>3</v>
      </c>
      <c r="D40" s="30" t="s">
        <v>25</v>
      </c>
      <c r="E40" s="32">
        <v>45078</v>
      </c>
      <c r="F40" s="32">
        <v>45084</v>
      </c>
      <c r="G40" s="35">
        <v>15179519</v>
      </c>
      <c r="H40" s="30"/>
      <c r="I40" s="30"/>
      <c r="J40" s="30"/>
      <c r="K40" s="30"/>
      <c r="L40" s="30"/>
      <c r="M40" s="30"/>
      <c r="N40" s="30"/>
      <c r="O40" s="35">
        <v>15179519</v>
      </c>
      <c r="P40" s="30" t="s">
        <v>25</v>
      </c>
      <c r="Q40" s="35">
        <v>15179519</v>
      </c>
      <c r="R40" s="35">
        <v>15001009</v>
      </c>
      <c r="S40" s="35"/>
      <c r="T40" s="35">
        <v>178510</v>
      </c>
      <c r="U40" s="35"/>
      <c r="V40" s="35"/>
      <c r="W40" s="35"/>
      <c r="X40" s="41" t="s">
        <v>149</v>
      </c>
      <c r="Y40" s="43">
        <v>45397</v>
      </c>
      <c r="Z40" s="31"/>
    </row>
    <row r="41" spans="1:26" s="2" customFormat="1" ht="30" x14ac:dyDescent="0.25">
      <c r="A41" s="30">
        <v>32</v>
      </c>
      <c r="B41" s="30" t="s">
        <v>192</v>
      </c>
      <c r="C41" s="30" t="s">
        <v>3</v>
      </c>
      <c r="D41" s="30" t="s">
        <v>49</v>
      </c>
      <c r="E41" s="32">
        <v>44890</v>
      </c>
      <c r="F41" s="32">
        <v>44995</v>
      </c>
      <c r="G41" s="35">
        <v>6909568</v>
      </c>
      <c r="H41" s="30"/>
      <c r="I41" s="30"/>
      <c r="J41" s="30"/>
      <c r="K41" s="30"/>
      <c r="L41" s="30"/>
      <c r="M41" s="30"/>
      <c r="N41" s="30"/>
      <c r="O41" s="35">
        <v>3273500</v>
      </c>
      <c r="P41" s="30" t="s">
        <v>49</v>
      </c>
      <c r="Q41" s="35">
        <v>6909568</v>
      </c>
      <c r="R41" s="35">
        <v>2946150</v>
      </c>
      <c r="S41" s="35"/>
      <c r="T41" s="35">
        <v>327350</v>
      </c>
      <c r="U41" s="35"/>
      <c r="V41" s="35"/>
      <c r="W41" s="35"/>
      <c r="X41" s="41" t="s">
        <v>109</v>
      </c>
      <c r="Y41" s="43" t="s">
        <v>110</v>
      </c>
      <c r="Z41" s="31"/>
    </row>
    <row r="42" spans="1:26" s="2" customFormat="1" ht="45" x14ac:dyDescent="0.25">
      <c r="A42" s="30">
        <v>33</v>
      </c>
      <c r="B42" s="30" t="s">
        <v>192</v>
      </c>
      <c r="C42" s="30" t="s">
        <v>1</v>
      </c>
      <c r="D42" s="30" t="s">
        <v>39</v>
      </c>
      <c r="E42" s="32">
        <v>44596</v>
      </c>
      <c r="F42" s="32">
        <v>44809</v>
      </c>
      <c r="G42" s="35">
        <v>34267111</v>
      </c>
      <c r="H42" s="30"/>
      <c r="I42" s="30"/>
      <c r="J42" s="30"/>
      <c r="K42" s="30"/>
      <c r="L42" s="30"/>
      <c r="M42" s="30"/>
      <c r="N42" s="30"/>
      <c r="O42" s="35">
        <v>2502244</v>
      </c>
      <c r="P42" s="30" t="s">
        <v>39</v>
      </c>
      <c r="Q42" s="35">
        <v>34267111</v>
      </c>
      <c r="R42" s="35"/>
      <c r="S42" s="35"/>
      <c r="T42" s="35"/>
      <c r="U42" s="35">
        <v>2502244</v>
      </c>
      <c r="V42" s="35"/>
      <c r="W42" s="35"/>
      <c r="X42" s="41"/>
      <c r="Y42" s="43"/>
      <c r="Z42" s="46" t="s">
        <v>121</v>
      </c>
    </row>
    <row r="43" spans="1:26" s="2" customFormat="1" x14ac:dyDescent="0.25">
      <c r="A43" s="30">
        <v>34</v>
      </c>
      <c r="B43" s="30" t="s">
        <v>162</v>
      </c>
      <c r="C43" s="30" t="s">
        <v>1</v>
      </c>
      <c r="D43" s="30" t="s">
        <v>38</v>
      </c>
      <c r="E43" s="32">
        <v>44552</v>
      </c>
      <c r="F43" s="32">
        <v>44630</v>
      </c>
      <c r="G43" s="35">
        <v>24533204</v>
      </c>
      <c r="H43" s="30"/>
      <c r="I43" s="30"/>
      <c r="J43" s="30"/>
      <c r="K43" s="30"/>
      <c r="L43" s="30"/>
      <c r="M43" s="30"/>
      <c r="N43" s="30"/>
      <c r="O43" s="35">
        <v>24533204</v>
      </c>
      <c r="P43" s="30" t="s">
        <v>38</v>
      </c>
      <c r="Q43" s="35">
        <v>24533204</v>
      </c>
      <c r="R43" s="35">
        <v>19904955</v>
      </c>
      <c r="S43" s="35"/>
      <c r="T43" s="35"/>
      <c r="U43" s="35">
        <v>4628249</v>
      </c>
      <c r="V43" s="35"/>
      <c r="W43" s="35"/>
      <c r="X43" s="41" t="s">
        <v>145</v>
      </c>
      <c r="Y43" s="43">
        <v>45467</v>
      </c>
      <c r="Z43" s="31"/>
    </row>
    <row r="44" spans="1:26" s="2" customFormat="1" x14ac:dyDescent="0.25">
      <c r="A44" s="30">
        <v>35</v>
      </c>
      <c r="B44" s="30" t="s">
        <v>162</v>
      </c>
      <c r="C44" s="30" t="s">
        <v>5</v>
      </c>
      <c r="D44" s="30" t="s">
        <v>70</v>
      </c>
      <c r="E44" s="32">
        <v>44350</v>
      </c>
      <c r="F44" s="32">
        <v>44384</v>
      </c>
      <c r="G44" s="35">
        <v>657448838</v>
      </c>
      <c r="H44" s="30"/>
      <c r="I44" s="30"/>
      <c r="J44" s="30"/>
      <c r="K44" s="30"/>
      <c r="L44" s="30"/>
      <c r="M44" s="30"/>
      <c r="N44" s="30"/>
      <c r="O44" s="35">
        <v>657448838</v>
      </c>
      <c r="P44" s="30" t="s">
        <v>70</v>
      </c>
      <c r="Q44" s="35">
        <v>657448838</v>
      </c>
      <c r="R44" s="35">
        <v>216769657</v>
      </c>
      <c r="S44" s="35">
        <v>440679181</v>
      </c>
      <c r="T44" s="35"/>
      <c r="U44" s="35"/>
      <c r="V44" s="35"/>
      <c r="W44" s="35"/>
      <c r="X44" s="41" t="s">
        <v>138</v>
      </c>
      <c r="Y44" s="43">
        <v>44414</v>
      </c>
      <c r="Z44" s="31"/>
    </row>
    <row r="45" spans="1:26" s="2" customFormat="1" x14ac:dyDescent="0.25">
      <c r="A45" s="30">
        <v>36</v>
      </c>
      <c r="B45" s="30" t="s">
        <v>192</v>
      </c>
      <c r="C45" s="30" t="s">
        <v>5</v>
      </c>
      <c r="D45" s="30" t="s">
        <v>75</v>
      </c>
      <c r="E45" s="32">
        <v>44350</v>
      </c>
      <c r="F45" s="32">
        <v>44383</v>
      </c>
      <c r="G45" s="35">
        <v>80800</v>
      </c>
      <c r="H45" s="30"/>
      <c r="I45" s="30"/>
      <c r="J45" s="30"/>
      <c r="K45" s="30"/>
      <c r="L45" s="30"/>
      <c r="M45" s="30"/>
      <c r="N45" s="30"/>
      <c r="O45" s="35">
        <v>80800</v>
      </c>
      <c r="P45" s="30" t="s">
        <v>75</v>
      </c>
      <c r="Q45" s="35">
        <v>80800</v>
      </c>
      <c r="R45" s="35"/>
      <c r="S45" s="35"/>
      <c r="T45" s="35"/>
      <c r="U45" s="35"/>
      <c r="V45" s="35">
        <v>80800</v>
      </c>
      <c r="W45" s="35"/>
      <c r="X45" s="41"/>
      <c r="Y45" s="43"/>
      <c r="Z45" s="31"/>
    </row>
    <row r="46" spans="1:26" s="2" customFormat="1" x14ac:dyDescent="0.25">
      <c r="A46" s="30">
        <v>37</v>
      </c>
      <c r="B46" s="30" t="s">
        <v>192</v>
      </c>
      <c r="C46" s="30" t="s">
        <v>1</v>
      </c>
      <c r="D46" s="30" t="s">
        <v>76</v>
      </c>
      <c r="E46" s="32">
        <v>44596</v>
      </c>
      <c r="F46" s="32">
        <v>45322</v>
      </c>
      <c r="G46" s="35">
        <v>80832</v>
      </c>
      <c r="H46" s="30"/>
      <c r="I46" s="30"/>
      <c r="J46" s="30"/>
      <c r="K46" s="30"/>
      <c r="L46" s="30"/>
      <c r="M46" s="30"/>
      <c r="N46" s="30"/>
      <c r="O46" s="35">
        <v>80832</v>
      </c>
      <c r="P46" s="30" t="s">
        <v>76</v>
      </c>
      <c r="Q46" s="35">
        <v>80832</v>
      </c>
      <c r="R46" s="35"/>
      <c r="S46" s="35"/>
      <c r="T46" s="35"/>
      <c r="U46" s="35"/>
      <c r="V46" s="35">
        <v>80832</v>
      </c>
      <c r="W46" s="35"/>
      <c r="X46" s="41"/>
      <c r="Y46" s="43"/>
      <c r="Z46" s="31"/>
    </row>
    <row r="47" spans="1:26" s="2" customFormat="1" x14ac:dyDescent="0.25">
      <c r="A47" s="30">
        <v>38</v>
      </c>
      <c r="B47" s="30" t="s">
        <v>192</v>
      </c>
      <c r="C47" s="30" t="s">
        <v>3</v>
      </c>
      <c r="D47" s="30" t="s">
        <v>80</v>
      </c>
      <c r="E47" s="32">
        <v>44947</v>
      </c>
      <c r="F47" s="32">
        <v>45304</v>
      </c>
      <c r="G47" s="35">
        <v>87700</v>
      </c>
      <c r="H47" s="30"/>
      <c r="I47" s="30"/>
      <c r="J47" s="30"/>
      <c r="K47" s="30"/>
      <c r="L47" s="30"/>
      <c r="M47" s="30"/>
      <c r="N47" s="30"/>
      <c r="O47" s="35">
        <v>87700</v>
      </c>
      <c r="P47" s="30" t="s">
        <v>80</v>
      </c>
      <c r="Q47" s="35">
        <v>87700</v>
      </c>
      <c r="R47" s="35"/>
      <c r="S47" s="35"/>
      <c r="T47" s="35"/>
      <c r="U47" s="35"/>
      <c r="V47" s="35">
        <v>87700</v>
      </c>
      <c r="W47" s="35"/>
      <c r="X47" s="41"/>
      <c r="Y47" s="43"/>
      <c r="Z47" s="31"/>
    </row>
    <row r="48" spans="1:26" s="2" customFormat="1" x14ac:dyDescent="0.25">
      <c r="A48" s="30">
        <v>39</v>
      </c>
      <c r="B48" s="30" t="s">
        <v>192</v>
      </c>
      <c r="C48" s="30" t="s">
        <v>3</v>
      </c>
      <c r="D48" s="30" t="s">
        <v>81</v>
      </c>
      <c r="E48" s="32">
        <v>45005</v>
      </c>
      <c r="F48" s="32">
        <v>45304</v>
      </c>
      <c r="G48" s="35">
        <v>87702</v>
      </c>
      <c r="H48" s="30"/>
      <c r="I48" s="30"/>
      <c r="J48" s="30"/>
      <c r="K48" s="30"/>
      <c r="L48" s="30"/>
      <c r="M48" s="30"/>
      <c r="N48" s="30"/>
      <c r="O48" s="35">
        <v>87702</v>
      </c>
      <c r="P48" s="30" t="s">
        <v>81</v>
      </c>
      <c r="Q48" s="35">
        <v>87702</v>
      </c>
      <c r="R48" s="35"/>
      <c r="S48" s="35"/>
      <c r="T48" s="35"/>
      <c r="U48" s="35"/>
      <c r="V48" s="35">
        <v>87702</v>
      </c>
      <c r="W48" s="35"/>
      <c r="X48" s="41"/>
      <c r="Y48" s="43"/>
      <c r="Z48" s="31"/>
    </row>
    <row r="49" spans="1:26" s="2" customFormat="1" x14ac:dyDescent="0.25">
      <c r="A49" s="30">
        <v>40</v>
      </c>
      <c r="B49" s="30" t="s">
        <v>192</v>
      </c>
      <c r="C49" s="30" t="s">
        <v>3</v>
      </c>
      <c r="D49" s="30" t="s">
        <v>82</v>
      </c>
      <c r="E49" s="32">
        <v>45042</v>
      </c>
      <c r="F49" s="32">
        <v>45079</v>
      </c>
      <c r="G49" s="35">
        <v>87702</v>
      </c>
      <c r="H49" s="30"/>
      <c r="I49" s="30"/>
      <c r="J49" s="30"/>
      <c r="K49" s="30"/>
      <c r="L49" s="30"/>
      <c r="M49" s="30"/>
      <c r="N49" s="30"/>
      <c r="O49" s="35">
        <v>87702</v>
      </c>
      <c r="P49" s="30" t="s">
        <v>82</v>
      </c>
      <c r="Q49" s="35">
        <v>87702</v>
      </c>
      <c r="R49" s="35"/>
      <c r="S49" s="35"/>
      <c r="T49" s="35"/>
      <c r="U49" s="35"/>
      <c r="V49" s="35">
        <v>87702</v>
      </c>
      <c r="W49" s="35"/>
      <c r="X49" s="41"/>
      <c r="Y49" s="43"/>
      <c r="Z49" s="31"/>
    </row>
    <row r="50" spans="1:26" s="2" customFormat="1" x14ac:dyDescent="0.25">
      <c r="A50" s="30">
        <v>41</v>
      </c>
      <c r="B50" s="30" t="s">
        <v>192</v>
      </c>
      <c r="C50" s="30" t="s">
        <v>3</v>
      </c>
      <c r="D50" s="30" t="s">
        <v>83</v>
      </c>
      <c r="E50" s="32">
        <v>45353</v>
      </c>
      <c r="F50" s="32">
        <v>45358</v>
      </c>
      <c r="G50" s="35">
        <v>87702</v>
      </c>
      <c r="H50" s="30"/>
      <c r="I50" s="30"/>
      <c r="J50" s="30"/>
      <c r="K50" s="30"/>
      <c r="L50" s="30"/>
      <c r="M50" s="30"/>
      <c r="N50" s="30"/>
      <c r="O50" s="35">
        <v>87702</v>
      </c>
      <c r="P50" s="30" t="s">
        <v>83</v>
      </c>
      <c r="Q50" s="35">
        <v>87702</v>
      </c>
      <c r="R50" s="35"/>
      <c r="S50" s="35"/>
      <c r="T50" s="35"/>
      <c r="U50" s="35"/>
      <c r="V50" s="35">
        <v>87702</v>
      </c>
      <c r="W50" s="35"/>
      <c r="X50" s="41"/>
      <c r="Y50" s="43"/>
      <c r="Z50" s="31"/>
    </row>
    <row r="51" spans="1:26" s="2" customFormat="1" x14ac:dyDescent="0.25">
      <c r="A51" s="30">
        <v>42</v>
      </c>
      <c r="B51" s="30" t="s">
        <v>192</v>
      </c>
      <c r="C51" s="30" t="s">
        <v>1</v>
      </c>
      <c r="D51" s="30" t="s">
        <v>0</v>
      </c>
      <c r="E51" s="32">
        <v>44486</v>
      </c>
      <c r="F51" s="32">
        <v>44512</v>
      </c>
      <c r="G51" s="35">
        <v>216994</v>
      </c>
      <c r="H51" s="30"/>
      <c r="I51" s="30"/>
      <c r="J51" s="30"/>
      <c r="K51" s="30"/>
      <c r="L51" s="30"/>
      <c r="M51" s="30"/>
      <c r="N51" s="30"/>
      <c r="O51" s="35">
        <v>216994</v>
      </c>
      <c r="P51" s="30" t="s">
        <v>0</v>
      </c>
      <c r="Q51" s="35">
        <v>216994</v>
      </c>
      <c r="R51" s="35"/>
      <c r="S51" s="35"/>
      <c r="T51" s="35"/>
      <c r="U51" s="35"/>
      <c r="V51" s="35">
        <v>216994</v>
      </c>
      <c r="W51" s="35"/>
      <c r="X51" s="41"/>
      <c r="Y51" s="43"/>
      <c r="Z51" s="31"/>
    </row>
    <row r="52" spans="1:26" s="2" customFormat="1" x14ac:dyDescent="0.25">
      <c r="A52" s="30">
        <v>43</v>
      </c>
      <c r="B52" s="30" t="s">
        <v>192</v>
      </c>
      <c r="C52" s="30" t="s">
        <v>1</v>
      </c>
      <c r="D52" s="30" t="s">
        <v>32</v>
      </c>
      <c r="E52" s="32">
        <v>44431</v>
      </c>
      <c r="F52" s="32">
        <v>44447</v>
      </c>
      <c r="G52" s="35">
        <v>216994</v>
      </c>
      <c r="H52" s="30"/>
      <c r="I52" s="30"/>
      <c r="J52" s="30"/>
      <c r="K52" s="30"/>
      <c r="L52" s="30"/>
      <c r="M52" s="30"/>
      <c r="N52" s="30"/>
      <c r="O52" s="35">
        <v>216994</v>
      </c>
      <c r="P52" s="30" t="s">
        <v>32</v>
      </c>
      <c r="Q52" s="35">
        <v>216994</v>
      </c>
      <c r="R52" s="35"/>
      <c r="S52" s="35"/>
      <c r="T52" s="35"/>
      <c r="U52" s="35"/>
      <c r="V52" s="35">
        <v>216994</v>
      </c>
      <c r="W52" s="35"/>
      <c r="X52" s="41"/>
      <c r="Y52" s="43"/>
      <c r="Z52" s="31"/>
    </row>
    <row r="53" spans="1:26" s="2" customFormat="1" x14ac:dyDescent="0.25">
      <c r="A53" s="30">
        <v>44</v>
      </c>
      <c r="B53" s="30" t="s">
        <v>192</v>
      </c>
      <c r="C53" s="30" t="s">
        <v>5</v>
      </c>
      <c r="D53" s="30" t="s">
        <v>34</v>
      </c>
      <c r="E53" s="32">
        <v>44343</v>
      </c>
      <c r="F53" s="32">
        <v>44355</v>
      </c>
      <c r="G53" s="35">
        <v>217000</v>
      </c>
      <c r="H53" s="30"/>
      <c r="I53" s="30"/>
      <c r="J53" s="30"/>
      <c r="K53" s="30"/>
      <c r="L53" s="30"/>
      <c r="M53" s="30"/>
      <c r="N53" s="30"/>
      <c r="O53" s="35">
        <v>217000</v>
      </c>
      <c r="P53" s="30" t="s">
        <v>34</v>
      </c>
      <c r="Q53" s="35">
        <v>217000</v>
      </c>
      <c r="R53" s="35"/>
      <c r="S53" s="35"/>
      <c r="T53" s="35"/>
      <c r="U53" s="35"/>
      <c r="V53" s="35">
        <v>217000</v>
      </c>
      <c r="W53" s="35"/>
      <c r="X53" s="41"/>
      <c r="Y53" s="43"/>
      <c r="Z53" s="31"/>
    </row>
    <row r="54" spans="1:26" s="2" customFormat="1" x14ac:dyDescent="0.25">
      <c r="A54" s="30">
        <v>45</v>
      </c>
      <c r="B54" s="30" t="s">
        <v>192</v>
      </c>
      <c r="C54" s="30" t="s">
        <v>3</v>
      </c>
      <c r="D54" s="30" t="s">
        <v>68</v>
      </c>
      <c r="E54" s="32">
        <v>45044</v>
      </c>
      <c r="F54" s="32">
        <v>45304</v>
      </c>
      <c r="G54" s="35">
        <v>65200</v>
      </c>
      <c r="H54" s="30"/>
      <c r="I54" s="30"/>
      <c r="J54" s="30"/>
      <c r="K54" s="30"/>
      <c r="L54" s="30"/>
      <c r="M54" s="30"/>
      <c r="N54" s="30"/>
      <c r="O54" s="35">
        <v>65200</v>
      </c>
      <c r="P54" s="30" t="s">
        <v>68</v>
      </c>
      <c r="Q54" s="35">
        <v>65200</v>
      </c>
      <c r="R54" s="35"/>
      <c r="S54" s="35"/>
      <c r="T54" s="35"/>
      <c r="U54" s="35"/>
      <c r="V54" s="35"/>
      <c r="W54" s="35">
        <v>65200</v>
      </c>
      <c r="X54" s="41"/>
      <c r="Y54" s="43"/>
      <c r="Z54" s="31"/>
    </row>
    <row r="55" spans="1:26" s="2" customFormat="1" x14ac:dyDescent="0.25">
      <c r="A55" s="30">
        <v>46</v>
      </c>
      <c r="B55" s="30" t="s">
        <v>192</v>
      </c>
      <c r="C55" s="30" t="s">
        <v>5</v>
      </c>
      <c r="D55" s="30" t="s">
        <v>33</v>
      </c>
      <c r="E55" s="32">
        <v>44210</v>
      </c>
      <c r="F55" s="32">
        <v>44259</v>
      </c>
      <c r="G55" s="35">
        <v>217000</v>
      </c>
      <c r="H55" s="30"/>
      <c r="I55" s="30"/>
      <c r="J55" s="30"/>
      <c r="K55" s="30"/>
      <c r="L55" s="30"/>
      <c r="M55" s="30"/>
      <c r="N55" s="30"/>
      <c r="O55" s="35">
        <v>217000</v>
      </c>
      <c r="P55" s="30" t="s">
        <v>33</v>
      </c>
      <c r="Q55" s="35">
        <v>217000</v>
      </c>
      <c r="R55" s="35"/>
      <c r="S55" s="35"/>
      <c r="T55" s="35"/>
      <c r="U55" s="35"/>
      <c r="V55" s="35"/>
      <c r="W55" s="35">
        <v>217000</v>
      </c>
      <c r="X55" s="41"/>
      <c r="Y55" s="43"/>
      <c r="Z55" s="31"/>
    </row>
    <row r="56" spans="1:26" s="2" customFormat="1" ht="45" x14ac:dyDescent="0.25">
      <c r="A56" s="30">
        <v>47</v>
      </c>
      <c r="B56" s="30" t="s">
        <v>192</v>
      </c>
      <c r="C56" s="30" t="s">
        <v>3</v>
      </c>
      <c r="D56" s="30" t="s">
        <v>15</v>
      </c>
      <c r="E56" s="32">
        <v>44964</v>
      </c>
      <c r="F56" s="32">
        <v>44995</v>
      </c>
      <c r="G56" s="35">
        <v>108000</v>
      </c>
      <c r="H56" s="30"/>
      <c r="I56" s="30"/>
      <c r="J56" s="30"/>
      <c r="K56" s="30"/>
      <c r="L56" s="30"/>
      <c r="M56" s="30"/>
      <c r="N56" s="30"/>
      <c r="O56" s="35">
        <v>12500</v>
      </c>
      <c r="P56" s="30" t="s">
        <v>15</v>
      </c>
      <c r="Q56" s="35">
        <v>108000</v>
      </c>
      <c r="R56" s="35"/>
      <c r="S56" s="35"/>
      <c r="T56" s="35">
        <v>12500</v>
      </c>
      <c r="U56" s="35"/>
      <c r="V56" s="35"/>
      <c r="W56" s="35"/>
      <c r="X56" s="41"/>
      <c r="Y56" s="43"/>
      <c r="Z56" s="46" t="s">
        <v>117</v>
      </c>
    </row>
    <row r="57" spans="1:26" s="2" customFormat="1" x14ac:dyDescent="0.25">
      <c r="A57" s="30">
        <v>48</v>
      </c>
      <c r="B57" s="30" t="s">
        <v>192</v>
      </c>
      <c r="C57" s="30" t="s">
        <v>3</v>
      </c>
      <c r="D57" s="30" t="s">
        <v>20</v>
      </c>
      <c r="E57" s="32">
        <v>44964</v>
      </c>
      <c r="F57" s="32">
        <v>44995</v>
      </c>
      <c r="G57" s="35">
        <v>141500</v>
      </c>
      <c r="H57" s="30"/>
      <c r="I57" s="30"/>
      <c r="J57" s="30"/>
      <c r="K57" s="30"/>
      <c r="L57" s="30"/>
      <c r="M57" s="30"/>
      <c r="N57" s="30"/>
      <c r="O57" s="35">
        <v>13500</v>
      </c>
      <c r="P57" s="30" t="s">
        <v>20</v>
      </c>
      <c r="Q57" s="35">
        <v>141500</v>
      </c>
      <c r="R57" s="35"/>
      <c r="S57" s="35"/>
      <c r="T57" s="35">
        <v>13500</v>
      </c>
      <c r="U57" s="35"/>
      <c r="V57" s="35"/>
      <c r="W57" s="35"/>
      <c r="X57" s="41"/>
      <c r="Y57" s="43"/>
      <c r="Z57" s="31"/>
    </row>
    <row r="58" spans="1:26" s="2" customFormat="1" x14ac:dyDescent="0.25">
      <c r="A58" s="30">
        <v>49</v>
      </c>
      <c r="B58" s="30" t="s">
        <v>192</v>
      </c>
      <c r="C58" s="30" t="s">
        <v>3</v>
      </c>
      <c r="D58" s="30" t="s">
        <v>2</v>
      </c>
      <c r="E58" s="32">
        <v>44988</v>
      </c>
      <c r="F58" s="32">
        <v>44999</v>
      </c>
      <c r="G58" s="35">
        <v>180622</v>
      </c>
      <c r="H58" s="30"/>
      <c r="I58" s="30"/>
      <c r="J58" s="30"/>
      <c r="K58" s="30"/>
      <c r="L58" s="30"/>
      <c r="M58" s="30"/>
      <c r="N58" s="30"/>
      <c r="O58" s="35">
        <v>31800</v>
      </c>
      <c r="P58" s="30" t="s">
        <v>2</v>
      </c>
      <c r="Q58" s="35">
        <v>180622</v>
      </c>
      <c r="R58" s="35"/>
      <c r="S58" s="35"/>
      <c r="T58" s="35">
        <v>31800</v>
      </c>
      <c r="U58" s="35"/>
      <c r="V58" s="35"/>
      <c r="W58" s="35"/>
      <c r="X58" s="41"/>
      <c r="Y58" s="43"/>
      <c r="Z58" s="31"/>
    </row>
    <row r="59" spans="1:26" s="2" customFormat="1" x14ac:dyDescent="0.25">
      <c r="A59" s="30">
        <v>50</v>
      </c>
      <c r="B59" s="30" t="s">
        <v>192</v>
      </c>
      <c r="C59" s="30" t="s">
        <v>3</v>
      </c>
      <c r="D59" s="30" t="s">
        <v>50</v>
      </c>
      <c r="E59" s="32">
        <v>44947</v>
      </c>
      <c r="F59" s="32">
        <v>45079</v>
      </c>
      <c r="G59" s="35">
        <v>398018</v>
      </c>
      <c r="H59" s="30"/>
      <c r="I59" s="30"/>
      <c r="J59" s="30"/>
      <c r="K59" s="30"/>
      <c r="L59" s="30"/>
      <c r="M59" s="30"/>
      <c r="N59" s="30"/>
      <c r="O59" s="35">
        <v>34600</v>
      </c>
      <c r="P59" s="30" t="s">
        <v>50</v>
      </c>
      <c r="Q59" s="35">
        <v>398018</v>
      </c>
      <c r="R59" s="35"/>
      <c r="S59" s="35"/>
      <c r="T59" s="35">
        <v>34600</v>
      </c>
      <c r="U59" s="35"/>
      <c r="V59" s="35"/>
      <c r="W59" s="35"/>
      <c r="X59" s="41"/>
      <c r="Y59" s="43"/>
      <c r="Z59" s="31"/>
    </row>
    <row r="60" spans="1:26" s="2" customFormat="1" x14ac:dyDescent="0.25">
      <c r="A60" s="30">
        <v>51</v>
      </c>
      <c r="B60" s="30" t="s">
        <v>192</v>
      </c>
      <c r="C60" s="30" t="s">
        <v>3</v>
      </c>
      <c r="D60" s="30" t="s">
        <v>51</v>
      </c>
      <c r="E60" s="32">
        <v>45095</v>
      </c>
      <c r="F60" s="32">
        <v>45201</v>
      </c>
      <c r="G60" s="35">
        <v>482364</v>
      </c>
      <c r="H60" s="30"/>
      <c r="I60" s="30"/>
      <c r="J60" s="30"/>
      <c r="K60" s="30"/>
      <c r="L60" s="30"/>
      <c r="M60" s="30"/>
      <c r="N60" s="30"/>
      <c r="O60" s="35">
        <v>34600</v>
      </c>
      <c r="P60" s="30" t="s">
        <v>51</v>
      </c>
      <c r="Q60" s="35">
        <v>482364</v>
      </c>
      <c r="R60" s="35"/>
      <c r="S60" s="35"/>
      <c r="T60" s="35">
        <v>34600</v>
      </c>
      <c r="U60" s="35"/>
      <c r="V60" s="35"/>
      <c r="W60" s="35"/>
      <c r="X60" s="41"/>
      <c r="Y60" s="43"/>
      <c r="Z60" s="31"/>
    </row>
    <row r="61" spans="1:26" s="2" customFormat="1" x14ac:dyDescent="0.25">
      <c r="A61" s="30">
        <v>52</v>
      </c>
      <c r="B61" s="30" t="s">
        <v>192</v>
      </c>
      <c r="C61" s="30" t="s">
        <v>3</v>
      </c>
      <c r="D61" s="30" t="s">
        <v>63</v>
      </c>
      <c r="E61" s="32">
        <v>45297</v>
      </c>
      <c r="F61" s="32">
        <v>45304</v>
      </c>
      <c r="G61" s="35">
        <v>600327</v>
      </c>
      <c r="H61" s="30"/>
      <c r="I61" s="30"/>
      <c r="J61" s="30"/>
      <c r="K61" s="30"/>
      <c r="L61" s="30"/>
      <c r="M61" s="30"/>
      <c r="N61" s="30"/>
      <c r="O61" s="35">
        <v>55000</v>
      </c>
      <c r="P61" s="30" t="s">
        <v>63</v>
      </c>
      <c r="Q61" s="35">
        <v>600327</v>
      </c>
      <c r="R61" s="35"/>
      <c r="S61" s="35"/>
      <c r="T61" s="35">
        <v>55000</v>
      </c>
      <c r="U61" s="35"/>
      <c r="V61" s="35"/>
      <c r="W61" s="35"/>
      <c r="X61" s="41"/>
      <c r="Y61" s="43"/>
      <c r="Z61" s="31"/>
    </row>
    <row r="62" spans="1:26" s="2" customFormat="1" x14ac:dyDescent="0.25">
      <c r="A62" s="30">
        <v>53</v>
      </c>
      <c r="B62" s="30" t="s">
        <v>192</v>
      </c>
      <c r="C62" s="30" t="s">
        <v>1</v>
      </c>
      <c r="D62" s="30" t="s">
        <v>7</v>
      </c>
      <c r="E62" s="32">
        <v>44379</v>
      </c>
      <c r="F62" s="32">
        <v>44447</v>
      </c>
      <c r="G62" s="35">
        <v>24902070</v>
      </c>
      <c r="H62" s="30"/>
      <c r="I62" s="30"/>
      <c r="J62" s="30"/>
      <c r="K62" s="30"/>
      <c r="L62" s="30"/>
      <c r="M62" s="30"/>
      <c r="N62" s="30"/>
      <c r="O62" s="35">
        <v>101300</v>
      </c>
      <c r="P62" s="30" t="s">
        <v>7</v>
      </c>
      <c r="Q62" s="35">
        <v>24902070</v>
      </c>
      <c r="R62" s="35"/>
      <c r="S62" s="35"/>
      <c r="T62" s="35">
        <v>101300</v>
      </c>
      <c r="U62" s="35"/>
      <c r="V62" s="35"/>
      <c r="W62" s="35"/>
      <c r="X62" s="41"/>
      <c r="Y62" s="43"/>
      <c r="Z62" s="31"/>
    </row>
    <row r="63" spans="1:26" s="2" customFormat="1" ht="45" x14ac:dyDescent="0.25">
      <c r="A63" s="30">
        <v>54</v>
      </c>
      <c r="B63" s="30" t="s">
        <v>192</v>
      </c>
      <c r="C63" s="30" t="s">
        <v>5</v>
      </c>
      <c r="D63" s="30" t="s">
        <v>27</v>
      </c>
      <c r="E63" s="32">
        <v>44350</v>
      </c>
      <c r="F63" s="32">
        <v>44384</v>
      </c>
      <c r="G63" s="35">
        <v>56768099</v>
      </c>
      <c r="H63" s="30"/>
      <c r="I63" s="30"/>
      <c r="J63" s="30"/>
      <c r="K63" s="30"/>
      <c r="L63" s="30"/>
      <c r="M63" s="30"/>
      <c r="N63" s="30"/>
      <c r="O63" s="35">
        <v>178600</v>
      </c>
      <c r="P63" s="30" t="s">
        <v>27</v>
      </c>
      <c r="Q63" s="35">
        <v>56768099</v>
      </c>
      <c r="R63" s="35"/>
      <c r="S63" s="35"/>
      <c r="T63" s="35">
        <v>178600</v>
      </c>
      <c r="U63" s="35"/>
      <c r="V63" s="35"/>
      <c r="W63" s="35"/>
      <c r="X63" s="41"/>
      <c r="Y63" s="43"/>
      <c r="Z63" s="46" t="s">
        <v>107</v>
      </c>
    </row>
    <row r="64" spans="1:26" s="2" customFormat="1" ht="60" x14ac:dyDescent="0.25">
      <c r="A64" s="30">
        <v>55</v>
      </c>
      <c r="B64" s="30" t="s">
        <v>192</v>
      </c>
      <c r="C64" s="30" t="s">
        <v>5</v>
      </c>
      <c r="D64" s="30" t="s">
        <v>29</v>
      </c>
      <c r="E64" s="32">
        <v>44309</v>
      </c>
      <c r="F64" s="32">
        <v>44343</v>
      </c>
      <c r="G64" s="35">
        <v>28959310</v>
      </c>
      <c r="H64" s="30"/>
      <c r="I64" s="30"/>
      <c r="J64" s="30"/>
      <c r="K64" s="30"/>
      <c r="L64" s="30"/>
      <c r="M64" s="30"/>
      <c r="N64" s="30"/>
      <c r="O64" s="35">
        <v>191900</v>
      </c>
      <c r="P64" s="30" t="s">
        <v>29</v>
      </c>
      <c r="Q64" s="35">
        <v>28959310</v>
      </c>
      <c r="R64" s="35"/>
      <c r="S64" s="35"/>
      <c r="T64" s="35">
        <v>191900</v>
      </c>
      <c r="U64" s="35"/>
      <c r="V64" s="35"/>
      <c r="W64" s="35"/>
      <c r="X64" s="41"/>
      <c r="Y64" s="43"/>
      <c r="Z64" s="46" t="s">
        <v>128</v>
      </c>
    </row>
    <row r="65" spans="1:26" s="2" customFormat="1" ht="60" x14ac:dyDescent="0.25">
      <c r="A65" s="30">
        <v>56</v>
      </c>
      <c r="B65" s="30" t="s">
        <v>192</v>
      </c>
      <c r="C65" s="30" t="s">
        <v>5</v>
      </c>
      <c r="D65" s="30" t="s">
        <v>52</v>
      </c>
      <c r="E65" s="32">
        <v>44330</v>
      </c>
      <c r="F65" s="32">
        <v>44351</v>
      </c>
      <c r="G65" s="35">
        <v>33245583</v>
      </c>
      <c r="H65" s="30"/>
      <c r="I65" s="30"/>
      <c r="J65" s="30"/>
      <c r="K65" s="30"/>
      <c r="L65" s="30"/>
      <c r="M65" s="30"/>
      <c r="N65" s="30"/>
      <c r="O65" s="35">
        <v>392400</v>
      </c>
      <c r="P65" s="30" t="s">
        <v>52</v>
      </c>
      <c r="Q65" s="35">
        <v>33245583</v>
      </c>
      <c r="R65" s="35"/>
      <c r="S65" s="35"/>
      <c r="T65" s="35">
        <v>392400</v>
      </c>
      <c r="U65" s="35"/>
      <c r="V65" s="35"/>
      <c r="W65" s="35"/>
      <c r="X65" s="41"/>
      <c r="Y65" s="43"/>
      <c r="Z65" s="46" t="s">
        <v>129</v>
      </c>
    </row>
    <row r="66" spans="1:26" s="2" customFormat="1" x14ac:dyDescent="0.25">
      <c r="A66" s="30">
        <v>57</v>
      </c>
      <c r="B66" s="30" t="s">
        <v>192</v>
      </c>
      <c r="C66" s="30" t="s">
        <v>5</v>
      </c>
      <c r="D66" s="30" t="s">
        <v>53</v>
      </c>
      <c r="E66" s="32">
        <v>44271</v>
      </c>
      <c r="F66" s="32">
        <v>44407</v>
      </c>
      <c r="G66" s="35">
        <v>28219567</v>
      </c>
      <c r="H66" s="30"/>
      <c r="I66" s="30"/>
      <c r="J66" s="30"/>
      <c r="K66" s="30"/>
      <c r="L66" s="30"/>
      <c r="M66" s="30"/>
      <c r="N66" s="30"/>
      <c r="O66" s="35">
        <v>408500</v>
      </c>
      <c r="P66" s="30" t="s">
        <v>53</v>
      </c>
      <c r="Q66" s="35">
        <v>28219567</v>
      </c>
      <c r="R66" s="35"/>
      <c r="S66" s="35"/>
      <c r="T66" s="35">
        <v>408500</v>
      </c>
      <c r="U66" s="35"/>
      <c r="V66" s="35"/>
      <c r="W66" s="35"/>
      <c r="X66" s="41"/>
      <c r="Y66" s="43"/>
      <c r="Z66" s="31"/>
    </row>
    <row r="67" spans="1:26" s="2" customFormat="1" x14ac:dyDescent="0.25">
      <c r="A67" s="30">
        <v>58</v>
      </c>
      <c r="B67" s="30" t="s">
        <v>192</v>
      </c>
      <c r="C67" s="30" t="s">
        <v>1</v>
      </c>
      <c r="D67" s="30" t="s">
        <v>59</v>
      </c>
      <c r="E67" s="32">
        <v>44452</v>
      </c>
      <c r="F67" s="32">
        <v>44512</v>
      </c>
      <c r="G67" s="35">
        <v>3005774</v>
      </c>
      <c r="H67" s="30"/>
      <c r="I67" s="30"/>
      <c r="J67" s="30"/>
      <c r="K67" s="30"/>
      <c r="L67" s="30"/>
      <c r="M67" s="30"/>
      <c r="N67" s="30"/>
      <c r="O67" s="35">
        <v>466000</v>
      </c>
      <c r="P67" s="30" t="s">
        <v>59</v>
      </c>
      <c r="Q67" s="35">
        <v>3005774</v>
      </c>
      <c r="R67" s="35"/>
      <c r="S67" s="35"/>
      <c r="T67" s="35">
        <v>466000</v>
      </c>
      <c r="U67" s="35"/>
      <c r="V67" s="35"/>
      <c r="W67" s="35"/>
      <c r="X67" s="41"/>
      <c r="Y67" s="43"/>
      <c r="Z67" s="31"/>
    </row>
    <row r="68" spans="1:26" s="2" customFormat="1" x14ac:dyDescent="0.25">
      <c r="A68" s="30">
        <v>59</v>
      </c>
      <c r="B68" s="30" t="s">
        <v>192</v>
      </c>
      <c r="C68" s="30" t="s">
        <v>3</v>
      </c>
      <c r="D68" s="30" t="s">
        <v>64</v>
      </c>
      <c r="E68" s="32">
        <v>44967</v>
      </c>
      <c r="F68" s="32">
        <v>44995</v>
      </c>
      <c r="G68" s="35">
        <v>716279</v>
      </c>
      <c r="H68" s="30"/>
      <c r="I68" s="30"/>
      <c r="J68" s="30"/>
      <c r="K68" s="30"/>
      <c r="L68" s="30"/>
      <c r="M68" s="30"/>
      <c r="N68" s="30"/>
      <c r="O68" s="35">
        <v>564711</v>
      </c>
      <c r="P68" s="30" t="s">
        <v>64</v>
      </c>
      <c r="Q68" s="35">
        <v>716279</v>
      </c>
      <c r="R68" s="35"/>
      <c r="S68" s="35"/>
      <c r="T68" s="35">
        <v>564711</v>
      </c>
      <c r="U68" s="35"/>
      <c r="V68" s="35"/>
      <c r="W68" s="35"/>
      <c r="X68" s="41"/>
      <c r="Y68" s="43"/>
      <c r="Z68" s="31"/>
    </row>
    <row r="69" spans="1:26" s="2" customFormat="1" x14ac:dyDescent="0.25">
      <c r="A69" s="30">
        <v>60</v>
      </c>
      <c r="B69" s="30" t="s">
        <v>192</v>
      </c>
      <c r="C69" s="30" t="s">
        <v>3</v>
      </c>
      <c r="D69" s="30" t="s">
        <v>89</v>
      </c>
      <c r="E69" s="32">
        <v>44735</v>
      </c>
      <c r="F69" s="32">
        <v>44815</v>
      </c>
      <c r="G69" s="35">
        <v>95500</v>
      </c>
      <c r="H69" s="30"/>
      <c r="I69" s="30"/>
      <c r="J69" s="30"/>
      <c r="K69" s="30"/>
      <c r="L69" s="30"/>
      <c r="M69" s="30"/>
      <c r="N69" s="30"/>
      <c r="O69" s="35">
        <v>95500</v>
      </c>
      <c r="P69" s="30" t="s">
        <v>89</v>
      </c>
      <c r="Q69" s="35">
        <v>95500</v>
      </c>
      <c r="R69" s="35"/>
      <c r="S69" s="35">
        <v>95500</v>
      </c>
      <c r="T69" s="35"/>
      <c r="U69" s="35"/>
      <c r="V69" s="35"/>
      <c r="W69" s="35"/>
      <c r="X69" s="41" t="s">
        <v>160</v>
      </c>
      <c r="Y69" s="43">
        <v>44704</v>
      </c>
      <c r="Z69" s="31"/>
    </row>
    <row r="70" spans="1:26" s="2" customFormat="1" x14ac:dyDescent="0.25">
      <c r="A70" s="30">
        <v>61</v>
      </c>
      <c r="B70" s="30" t="s">
        <v>192</v>
      </c>
      <c r="C70" s="30" t="s">
        <v>3</v>
      </c>
      <c r="D70" s="30" t="s">
        <v>90</v>
      </c>
      <c r="E70" s="32">
        <v>44789</v>
      </c>
      <c r="F70" s="32">
        <v>44815</v>
      </c>
      <c r="G70" s="35">
        <v>95500</v>
      </c>
      <c r="H70" s="30"/>
      <c r="I70" s="30"/>
      <c r="J70" s="30"/>
      <c r="K70" s="30"/>
      <c r="L70" s="30"/>
      <c r="M70" s="30"/>
      <c r="N70" s="30"/>
      <c r="O70" s="35">
        <v>95500</v>
      </c>
      <c r="P70" s="30" t="s">
        <v>90</v>
      </c>
      <c r="Q70" s="35">
        <v>95500</v>
      </c>
      <c r="R70" s="35"/>
      <c r="S70" s="35">
        <v>95500</v>
      </c>
      <c r="T70" s="35"/>
      <c r="U70" s="35"/>
      <c r="V70" s="35"/>
      <c r="W70" s="35"/>
      <c r="X70" s="41" t="s">
        <v>159</v>
      </c>
      <c r="Y70" s="43">
        <v>44756</v>
      </c>
      <c r="Z70" s="31"/>
    </row>
    <row r="71" spans="1:26" s="2" customFormat="1" x14ac:dyDescent="0.25">
      <c r="A71" s="30">
        <v>62</v>
      </c>
      <c r="B71" s="30" t="s">
        <v>192</v>
      </c>
      <c r="C71" s="30" t="s">
        <v>3</v>
      </c>
      <c r="D71" s="30" t="s">
        <v>91</v>
      </c>
      <c r="E71" s="32">
        <v>44868</v>
      </c>
      <c r="F71" s="32">
        <v>44904</v>
      </c>
      <c r="G71" s="35">
        <v>95500</v>
      </c>
      <c r="H71" s="30"/>
      <c r="I71" s="30"/>
      <c r="J71" s="30"/>
      <c r="K71" s="30"/>
      <c r="L71" s="30"/>
      <c r="M71" s="30"/>
      <c r="N71" s="30"/>
      <c r="O71" s="35">
        <v>95500</v>
      </c>
      <c r="P71" s="30" t="s">
        <v>91</v>
      </c>
      <c r="Q71" s="35">
        <v>95500</v>
      </c>
      <c r="R71" s="35"/>
      <c r="S71" s="35">
        <v>95500</v>
      </c>
      <c r="T71" s="35"/>
      <c r="U71" s="35"/>
      <c r="V71" s="35"/>
      <c r="W71" s="35"/>
      <c r="X71" s="41" t="s">
        <v>161</v>
      </c>
      <c r="Y71" s="43">
        <v>44816</v>
      </c>
      <c r="Z71" s="31"/>
    </row>
    <row r="72" spans="1:26" s="2" customFormat="1" x14ac:dyDescent="0.25">
      <c r="A72" s="30">
        <v>63</v>
      </c>
      <c r="B72" s="30" t="s">
        <v>192</v>
      </c>
      <c r="C72" s="30" t="s">
        <v>3</v>
      </c>
      <c r="D72" s="30" t="s">
        <v>18</v>
      </c>
      <c r="E72" s="32">
        <v>44782</v>
      </c>
      <c r="F72" s="32">
        <v>44815</v>
      </c>
      <c r="G72" s="35">
        <v>130000</v>
      </c>
      <c r="H72" s="30"/>
      <c r="I72" s="30"/>
      <c r="J72" s="30"/>
      <c r="K72" s="30"/>
      <c r="L72" s="30"/>
      <c r="M72" s="30"/>
      <c r="N72" s="30"/>
      <c r="O72" s="35">
        <v>130000</v>
      </c>
      <c r="P72" s="30" t="s">
        <v>18</v>
      </c>
      <c r="Q72" s="35">
        <v>130000</v>
      </c>
      <c r="R72" s="35"/>
      <c r="S72" s="35">
        <v>130000</v>
      </c>
      <c r="T72" s="35"/>
      <c r="U72" s="35"/>
      <c r="V72" s="35"/>
      <c r="W72" s="35"/>
      <c r="X72" s="41" t="s">
        <v>159</v>
      </c>
      <c r="Y72" s="43">
        <v>44756</v>
      </c>
      <c r="Z72" s="31"/>
    </row>
    <row r="73" spans="1:26" s="2" customFormat="1" x14ac:dyDescent="0.25">
      <c r="A73" s="30">
        <v>64</v>
      </c>
      <c r="B73" s="30" t="s">
        <v>192</v>
      </c>
      <c r="C73" s="30" t="s">
        <v>3</v>
      </c>
      <c r="D73" s="30" t="s">
        <v>72</v>
      </c>
      <c r="E73" s="32">
        <v>44740</v>
      </c>
      <c r="F73" s="32">
        <v>44815</v>
      </c>
      <c r="G73" s="35">
        <v>709000</v>
      </c>
      <c r="H73" s="30"/>
      <c r="I73" s="30"/>
      <c r="J73" s="30"/>
      <c r="K73" s="30"/>
      <c r="L73" s="30"/>
      <c r="M73" s="30"/>
      <c r="N73" s="30"/>
      <c r="O73" s="35">
        <v>709000</v>
      </c>
      <c r="P73" s="30" t="s">
        <v>72</v>
      </c>
      <c r="Q73" s="35">
        <v>709000</v>
      </c>
      <c r="R73" s="35"/>
      <c r="S73" s="35">
        <v>709000</v>
      </c>
      <c r="T73" s="35"/>
      <c r="U73" s="35"/>
      <c r="V73" s="35"/>
      <c r="W73" s="35"/>
      <c r="X73" s="41" t="s">
        <v>160</v>
      </c>
      <c r="Y73" s="43">
        <v>44704</v>
      </c>
      <c r="Z73" s="31"/>
    </row>
    <row r="74" spans="1:26" s="2" customFormat="1" x14ac:dyDescent="0.25">
      <c r="A74" s="30">
        <v>65</v>
      </c>
      <c r="B74" s="30" t="s">
        <v>192</v>
      </c>
      <c r="C74" s="30" t="s">
        <v>3</v>
      </c>
      <c r="D74" s="30" t="s">
        <v>22</v>
      </c>
      <c r="E74" s="32">
        <v>44740</v>
      </c>
      <c r="F74" s="32">
        <v>44815</v>
      </c>
      <c r="G74" s="35">
        <v>1464500</v>
      </c>
      <c r="H74" s="30"/>
      <c r="I74" s="30"/>
      <c r="J74" s="30"/>
      <c r="K74" s="30"/>
      <c r="L74" s="30"/>
      <c r="M74" s="30"/>
      <c r="N74" s="30"/>
      <c r="O74" s="35">
        <v>1464500</v>
      </c>
      <c r="P74" s="30" t="s">
        <v>22</v>
      </c>
      <c r="Q74" s="35">
        <v>1464500</v>
      </c>
      <c r="R74" s="35"/>
      <c r="S74" s="35">
        <v>1464500</v>
      </c>
      <c r="T74" s="35"/>
      <c r="U74" s="35"/>
      <c r="V74" s="35"/>
      <c r="W74" s="35"/>
      <c r="X74" s="41" t="s">
        <v>160</v>
      </c>
      <c r="Y74" s="43">
        <v>44704</v>
      </c>
      <c r="Z74" s="31"/>
    </row>
    <row r="75" spans="1:26" s="2" customFormat="1" x14ac:dyDescent="0.25">
      <c r="A75" s="30">
        <v>66</v>
      </c>
      <c r="B75" s="30" t="s">
        <v>192</v>
      </c>
      <c r="C75" s="30" t="s">
        <v>1</v>
      </c>
      <c r="D75" s="30" t="s">
        <v>84</v>
      </c>
      <c r="E75" s="32">
        <v>44379</v>
      </c>
      <c r="F75" s="32">
        <v>44447</v>
      </c>
      <c r="G75" s="35">
        <v>89000</v>
      </c>
      <c r="H75" s="30"/>
      <c r="I75" s="30"/>
      <c r="J75" s="30"/>
      <c r="K75" s="30"/>
      <c r="L75" s="30"/>
      <c r="M75" s="30"/>
      <c r="N75" s="30"/>
      <c r="O75" s="35">
        <v>89000</v>
      </c>
      <c r="P75" s="30" t="s">
        <v>84</v>
      </c>
      <c r="Q75" s="35">
        <v>89000</v>
      </c>
      <c r="R75" s="35"/>
      <c r="S75" s="35">
        <v>89000</v>
      </c>
      <c r="T75" s="35"/>
      <c r="U75" s="35"/>
      <c r="V75" s="35"/>
      <c r="W75" s="35"/>
      <c r="X75" s="41" t="s">
        <v>135</v>
      </c>
      <c r="Y75" s="43">
        <v>44061</v>
      </c>
      <c r="Z75" s="31"/>
    </row>
    <row r="76" spans="1:26" s="2" customFormat="1" x14ac:dyDescent="0.25">
      <c r="A76" s="30">
        <v>67</v>
      </c>
      <c r="B76" s="30" t="s">
        <v>192</v>
      </c>
      <c r="C76" s="30" t="s">
        <v>5</v>
      </c>
      <c r="D76" s="30" t="s">
        <v>86</v>
      </c>
      <c r="E76" s="32">
        <v>44302</v>
      </c>
      <c r="F76" s="32">
        <v>44343</v>
      </c>
      <c r="G76" s="35">
        <v>90400</v>
      </c>
      <c r="H76" s="30"/>
      <c r="I76" s="30"/>
      <c r="J76" s="30"/>
      <c r="K76" s="30"/>
      <c r="L76" s="30"/>
      <c r="M76" s="30"/>
      <c r="N76" s="30"/>
      <c r="O76" s="35">
        <v>90400</v>
      </c>
      <c r="P76" s="30" t="s">
        <v>86</v>
      </c>
      <c r="Q76" s="35">
        <v>90400</v>
      </c>
      <c r="R76" s="35"/>
      <c r="S76" s="35">
        <v>90400</v>
      </c>
      <c r="T76" s="35"/>
      <c r="U76" s="35"/>
      <c r="V76" s="35"/>
      <c r="W76" s="35"/>
      <c r="X76" s="41" t="s">
        <v>100</v>
      </c>
      <c r="Y76" s="43">
        <v>44265</v>
      </c>
      <c r="Z76" s="31"/>
    </row>
    <row r="77" spans="1:26" s="2" customFormat="1" x14ac:dyDescent="0.25">
      <c r="A77" s="30">
        <v>68</v>
      </c>
      <c r="B77" s="30" t="s">
        <v>192</v>
      </c>
      <c r="C77" s="30" t="s">
        <v>5</v>
      </c>
      <c r="D77" s="30" t="s">
        <v>87</v>
      </c>
      <c r="E77" s="32">
        <v>44337</v>
      </c>
      <c r="F77" s="32">
        <v>44355</v>
      </c>
      <c r="G77" s="35">
        <v>90400</v>
      </c>
      <c r="H77" s="30"/>
      <c r="I77" s="30"/>
      <c r="J77" s="30"/>
      <c r="K77" s="30"/>
      <c r="L77" s="30"/>
      <c r="M77" s="30"/>
      <c r="N77" s="30"/>
      <c r="O77" s="35">
        <v>90400</v>
      </c>
      <c r="P77" s="30" t="s">
        <v>87</v>
      </c>
      <c r="Q77" s="35">
        <v>90400</v>
      </c>
      <c r="R77" s="35"/>
      <c r="S77" s="35">
        <v>90400</v>
      </c>
      <c r="T77" s="35"/>
      <c r="U77" s="35"/>
      <c r="V77" s="35"/>
      <c r="W77" s="35"/>
      <c r="X77" s="41" t="s">
        <v>100</v>
      </c>
      <c r="Y77" s="43">
        <v>44265</v>
      </c>
      <c r="Z77" s="31"/>
    </row>
    <row r="78" spans="1:26" s="2" customFormat="1" x14ac:dyDescent="0.25">
      <c r="A78" s="30">
        <v>69</v>
      </c>
      <c r="B78" s="30" t="s">
        <v>192</v>
      </c>
      <c r="C78" s="30" t="s">
        <v>3</v>
      </c>
      <c r="D78" s="30" t="s">
        <v>92</v>
      </c>
      <c r="E78" s="32">
        <v>44936</v>
      </c>
      <c r="F78" s="32">
        <v>44988</v>
      </c>
      <c r="G78" s="35">
        <v>95500</v>
      </c>
      <c r="H78" s="30"/>
      <c r="I78" s="30"/>
      <c r="J78" s="30"/>
      <c r="K78" s="30"/>
      <c r="L78" s="30"/>
      <c r="M78" s="30"/>
      <c r="N78" s="30"/>
      <c r="O78" s="35">
        <v>95500</v>
      </c>
      <c r="P78" s="30" t="s">
        <v>92</v>
      </c>
      <c r="Q78" s="35">
        <v>95500</v>
      </c>
      <c r="R78" s="35"/>
      <c r="S78" s="35">
        <v>95500</v>
      </c>
      <c r="T78" s="35"/>
      <c r="U78" s="35"/>
      <c r="V78" s="35"/>
      <c r="W78" s="35"/>
      <c r="X78" s="41" t="s">
        <v>113</v>
      </c>
      <c r="Y78" s="43">
        <v>44893</v>
      </c>
      <c r="Z78" s="31"/>
    </row>
    <row r="79" spans="1:26" s="2" customFormat="1" x14ac:dyDescent="0.25">
      <c r="A79" s="30">
        <v>70</v>
      </c>
      <c r="B79" s="30" t="s">
        <v>192</v>
      </c>
      <c r="C79" s="30" t="s">
        <v>3</v>
      </c>
      <c r="D79" s="30" t="s">
        <v>11</v>
      </c>
      <c r="E79" s="32">
        <v>45009</v>
      </c>
      <c r="F79" s="32">
        <v>45019</v>
      </c>
      <c r="G79" s="35">
        <v>108000</v>
      </c>
      <c r="H79" s="30"/>
      <c r="I79" s="30"/>
      <c r="J79" s="30"/>
      <c r="K79" s="30"/>
      <c r="L79" s="30"/>
      <c r="M79" s="30"/>
      <c r="N79" s="30"/>
      <c r="O79" s="35">
        <v>108000</v>
      </c>
      <c r="P79" s="30" t="s">
        <v>11</v>
      </c>
      <c r="Q79" s="35">
        <v>108000</v>
      </c>
      <c r="R79" s="35"/>
      <c r="S79" s="35">
        <v>108000</v>
      </c>
      <c r="T79" s="35"/>
      <c r="U79" s="35"/>
      <c r="V79" s="35"/>
      <c r="W79" s="35"/>
      <c r="X79" s="41" t="s">
        <v>120</v>
      </c>
      <c r="Y79" s="43">
        <v>44986</v>
      </c>
      <c r="Z79" s="31"/>
    </row>
    <row r="80" spans="1:26" s="2" customFormat="1" x14ac:dyDescent="0.25">
      <c r="A80" s="30">
        <v>71</v>
      </c>
      <c r="B80" s="30" t="s">
        <v>192</v>
      </c>
      <c r="C80" s="30" t="s">
        <v>3</v>
      </c>
      <c r="D80" s="30" t="s">
        <v>12</v>
      </c>
      <c r="E80" s="32">
        <v>45128</v>
      </c>
      <c r="F80" s="32">
        <v>45201</v>
      </c>
      <c r="G80" s="35">
        <v>108000</v>
      </c>
      <c r="H80" s="30"/>
      <c r="I80" s="30"/>
      <c r="J80" s="30"/>
      <c r="K80" s="30"/>
      <c r="L80" s="30"/>
      <c r="M80" s="30"/>
      <c r="N80" s="30"/>
      <c r="O80" s="35">
        <v>108000</v>
      </c>
      <c r="P80" s="30" t="s">
        <v>12</v>
      </c>
      <c r="Q80" s="35">
        <v>108000</v>
      </c>
      <c r="R80" s="35"/>
      <c r="S80" s="35">
        <v>108000</v>
      </c>
      <c r="T80" s="35"/>
      <c r="U80" s="35"/>
      <c r="V80" s="35"/>
      <c r="W80" s="35"/>
      <c r="X80" s="41" t="s">
        <v>124</v>
      </c>
      <c r="Y80" s="43">
        <v>45085</v>
      </c>
      <c r="Z80" s="31"/>
    </row>
    <row r="81" spans="1:26" s="2" customFormat="1" x14ac:dyDescent="0.25">
      <c r="A81" s="30">
        <v>72</v>
      </c>
      <c r="B81" s="30" t="s">
        <v>192</v>
      </c>
      <c r="C81" s="30" t="s">
        <v>3</v>
      </c>
      <c r="D81" s="30" t="s">
        <v>13</v>
      </c>
      <c r="E81" s="32">
        <v>45133</v>
      </c>
      <c r="F81" s="32">
        <v>45201</v>
      </c>
      <c r="G81" s="35">
        <v>108000</v>
      </c>
      <c r="H81" s="30"/>
      <c r="I81" s="30"/>
      <c r="J81" s="30"/>
      <c r="K81" s="30"/>
      <c r="L81" s="30"/>
      <c r="M81" s="30"/>
      <c r="N81" s="30"/>
      <c r="O81" s="35">
        <v>108000</v>
      </c>
      <c r="P81" s="30" t="s">
        <v>13</v>
      </c>
      <c r="Q81" s="35">
        <v>108000</v>
      </c>
      <c r="R81" s="35"/>
      <c r="S81" s="35">
        <v>108000</v>
      </c>
      <c r="T81" s="35"/>
      <c r="U81" s="35"/>
      <c r="V81" s="35"/>
      <c r="W81" s="35"/>
      <c r="X81" s="41" t="s">
        <v>124</v>
      </c>
      <c r="Y81" s="43">
        <v>45085</v>
      </c>
      <c r="Z81" s="31"/>
    </row>
    <row r="82" spans="1:26" s="2" customFormat="1" x14ac:dyDescent="0.25">
      <c r="A82" s="30">
        <v>73</v>
      </c>
      <c r="B82" s="30" t="s">
        <v>192</v>
      </c>
      <c r="C82" s="30" t="s">
        <v>5</v>
      </c>
      <c r="D82" s="30" t="s">
        <v>45</v>
      </c>
      <c r="E82" s="32">
        <v>44330</v>
      </c>
      <c r="F82" s="32">
        <v>44355</v>
      </c>
      <c r="G82" s="35">
        <v>286900</v>
      </c>
      <c r="H82" s="30"/>
      <c r="I82" s="30"/>
      <c r="J82" s="30"/>
      <c r="K82" s="30"/>
      <c r="L82" s="30"/>
      <c r="M82" s="30"/>
      <c r="N82" s="30"/>
      <c r="O82" s="35">
        <v>286900</v>
      </c>
      <c r="P82" s="30" t="s">
        <v>45</v>
      </c>
      <c r="Q82" s="35">
        <v>286900</v>
      </c>
      <c r="R82" s="35"/>
      <c r="S82" s="35">
        <v>286900</v>
      </c>
      <c r="T82" s="35"/>
      <c r="U82" s="35"/>
      <c r="V82" s="35"/>
      <c r="W82" s="35"/>
      <c r="X82" s="41" t="s">
        <v>100</v>
      </c>
      <c r="Y82" s="43">
        <v>44265</v>
      </c>
      <c r="Z82" s="31"/>
    </row>
    <row r="83" spans="1:26" s="2" customFormat="1" x14ac:dyDescent="0.25">
      <c r="A83" s="30">
        <v>74</v>
      </c>
      <c r="B83" s="30" t="s">
        <v>192</v>
      </c>
      <c r="C83" s="30" t="s">
        <v>3</v>
      </c>
      <c r="D83" s="30" t="s">
        <v>47</v>
      </c>
      <c r="E83" s="32">
        <v>45128</v>
      </c>
      <c r="F83" s="32">
        <v>45201</v>
      </c>
      <c r="G83" s="35">
        <v>319000</v>
      </c>
      <c r="H83" s="30"/>
      <c r="I83" s="30"/>
      <c r="J83" s="30"/>
      <c r="K83" s="30"/>
      <c r="L83" s="30"/>
      <c r="M83" s="30"/>
      <c r="N83" s="30"/>
      <c r="O83" s="35">
        <v>319000</v>
      </c>
      <c r="P83" s="30" t="s">
        <v>47</v>
      </c>
      <c r="Q83" s="35">
        <v>319000</v>
      </c>
      <c r="R83" s="35"/>
      <c r="S83" s="35">
        <v>319000</v>
      </c>
      <c r="T83" s="35"/>
      <c r="U83" s="35"/>
      <c r="V83" s="35"/>
      <c r="W83" s="35"/>
      <c r="X83" s="41" t="s">
        <v>124</v>
      </c>
      <c r="Y83" s="43">
        <v>45085</v>
      </c>
      <c r="Z83" s="31"/>
    </row>
    <row r="84" spans="1:26" s="2" customFormat="1" x14ac:dyDescent="0.25">
      <c r="A84" s="30">
        <v>75</v>
      </c>
      <c r="B84" s="30" t="s">
        <v>192</v>
      </c>
      <c r="C84" s="30" t="s">
        <v>3</v>
      </c>
      <c r="D84" s="30" t="s">
        <v>56</v>
      </c>
      <c r="E84" s="32">
        <v>45044</v>
      </c>
      <c r="F84" s="32">
        <v>45049</v>
      </c>
      <c r="G84" s="35">
        <v>443584</v>
      </c>
      <c r="H84" s="30"/>
      <c r="I84" s="30"/>
      <c r="J84" s="30"/>
      <c r="K84" s="30"/>
      <c r="L84" s="30"/>
      <c r="M84" s="30"/>
      <c r="N84" s="30"/>
      <c r="O84" s="35">
        <v>443584</v>
      </c>
      <c r="P84" s="30" t="s">
        <v>56</v>
      </c>
      <c r="Q84" s="35">
        <v>443584</v>
      </c>
      <c r="R84" s="35"/>
      <c r="S84" s="35">
        <v>443584</v>
      </c>
      <c r="T84" s="35"/>
      <c r="U84" s="35"/>
      <c r="V84" s="35"/>
      <c r="W84" s="35"/>
      <c r="X84" s="41" t="s">
        <v>118</v>
      </c>
      <c r="Y84" s="43">
        <v>44953</v>
      </c>
      <c r="Z84" s="31"/>
    </row>
    <row r="85" spans="1:26" s="2" customFormat="1" ht="30" x14ac:dyDescent="0.25">
      <c r="A85" s="30">
        <v>76</v>
      </c>
      <c r="B85" s="30" t="s">
        <v>192</v>
      </c>
      <c r="C85" s="30" t="s">
        <v>3</v>
      </c>
      <c r="D85" s="30" t="s">
        <v>71</v>
      </c>
      <c r="E85" s="32">
        <v>45353</v>
      </c>
      <c r="F85" s="32">
        <v>45358</v>
      </c>
      <c r="G85" s="35">
        <v>13297526</v>
      </c>
      <c r="H85" s="30"/>
      <c r="I85" s="30"/>
      <c r="J85" s="30"/>
      <c r="K85" s="30"/>
      <c r="L85" s="30"/>
      <c r="M85" s="30"/>
      <c r="N85" s="30"/>
      <c r="O85" s="35">
        <v>663692</v>
      </c>
      <c r="P85" s="30" t="s">
        <v>71</v>
      </c>
      <c r="Q85" s="35">
        <v>13297526</v>
      </c>
      <c r="R85" s="35"/>
      <c r="S85" s="35">
        <v>663692</v>
      </c>
      <c r="T85" s="35"/>
      <c r="U85" s="35"/>
      <c r="V85" s="35"/>
      <c r="W85" s="35"/>
      <c r="X85" s="41" t="s">
        <v>157</v>
      </c>
      <c r="Y85" s="43" t="s">
        <v>158</v>
      </c>
      <c r="Z85" s="31"/>
    </row>
    <row r="86" spans="1:26" s="2" customFormat="1" x14ac:dyDescent="0.25">
      <c r="A86" s="30">
        <v>77</v>
      </c>
      <c r="B86" s="30" t="s">
        <v>192</v>
      </c>
      <c r="C86" s="30" t="s">
        <v>5</v>
      </c>
      <c r="D86" s="30" t="s">
        <v>88</v>
      </c>
      <c r="E86" s="32">
        <v>44301</v>
      </c>
      <c r="F86" s="32">
        <v>44351</v>
      </c>
      <c r="G86" s="35">
        <v>926200</v>
      </c>
      <c r="H86" s="30"/>
      <c r="I86" s="30"/>
      <c r="J86" s="30"/>
      <c r="K86" s="30"/>
      <c r="L86" s="30"/>
      <c r="M86" s="30"/>
      <c r="N86" s="30"/>
      <c r="O86" s="35">
        <v>926200</v>
      </c>
      <c r="P86" s="30" t="s">
        <v>88</v>
      </c>
      <c r="Q86" s="35">
        <v>926200</v>
      </c>
      <c r="R86" s="35"/>
      <c r="S86" s="35">
        <v>926200</v>
      </c>
      <c r="T86" s="35"/>
      <c r="U86" s="35"/>
      <c r="V86" s="35"/>
      <c r="W86" s="35"/>
      <c r="X86" s="41" t="s">
        <v>100</v>
      </c>
      <c r="Y86" s="43">
        <v>44265</v>
      </c>
      <c r="Z86" s="31"/>
    </row>
    <row r="87" spans="1:26" s="2" customFormat="1" x14ac:dyDescent="0.25">
      <c r="A87" s="30">
        <v>78</v>
      </c>
      <c r="B87" s="30" t="s">
        <v>192</v>
      </c>
      <c r="C87" s="30" t="s">
        <v>3</v>
      </c>
      <c r="D87" s="30" t="s">
        <v>28</v>
      </c>
      <c r="E87" s="32">
        <v>45406</v>
      </c>
      <c r="F87" s="32">
        <v>45414</v>
      </c>
      <c r="G87" s="35">
        <v>1914888</v>
      </c>
      <c r="H87" s="30"/>
      <c r="I87" s="30"/>
      <c r="J87" s="30"/>
      <c r="K87" s="30"/>
      <c r="L87" s="30"/>
      <c r="M87" s="30"/>
      <c r="N87" s="30"/>
      <c r="O87" s="35">
        <v>1914888</v>
      </c>
      <c r="P87" s="30" t="s">
        <v>28</v>
      </c>
      <c r="Q87" s="35">
        <v>1914888</v>
      </c>
      <c r="R87" s="35"/>
      <c r="S87" s="35">
        <v>1914888</v>
      </c>
      <c r="T87" s="35"/>
      <c r="U87" s="35"/>
      <c r="V87" s="35"/>
      <c r="W87" s="35"/>
      <c r="X87" s="41" t="s">
        <v>125</v>
      </c>
      <c r="Y87" s="43">
        <v>45177</v>
      </c>
      <c r="Z87" s="31"/>
    </row>
    <row r="88" spans="1:26" s="2" customFormat="1" x14ac:dyDescent="0.25">
      <c r="A88" s="30">
        <v>79</v>
      </c>
      <c r="B88" s="30" t="s">
        <v>192</v>
      </c>
      <c r="C88" s="30" t="s">
        <v>1</v>
      </c>
      <c r="D88" s="30" t="s">
        <v>85</v>
      </c>
      <c r="E88" s="32">
        <v>44385</v>
      </c>
      <c r="F88" s="32">
        <v>44447</v>
      </c>
      <c r="G88" s="35">
        <v>8901182</v>
      </c>
      <c r="H88" s="30"/>
      <c r="I88" s="30"/>
      <c r="J88" s="30"/>
      <c r="K88" s="30"/>
      <c r="L88" s="30"/>
      <c r="M88" s="30"/>
      <c r="N88" s="30"/>
      <c r="O88" s="35">
        <v>8901182</v>
      </c>
      <c r="P88" s="30" t="s">
        <v>85</v>
      </c>
      <c r="Q88" s="35">
        <v>8901182</v>
      </c>
      <c r="R88" s="35"/>
      <c r="S88" s="35">
        <v>8901182</v>
      </c>
      <c r="T88" s="35"/>
      <c r="U88" s="35"/>
      <c r="V88" s="35"/>
      <c r="W88" s="35"/>
      <c r="X88" s="41" t="s">
        <v>100</v>
      </c>
      <c r="Y88" s="43">
        <v>44265</v>
      </c>
      <c r="Z88" s="31"/>
    </row>
    <row r="89" spans="1:26" s="2" customFormat="1" x14ac:dyDescent="0.25">
      <c r="A89" s="30">
        <v>80</v>
      </c>
      <c r="B89" s="30" t="s">
        <v>192</v>
      </c>
      <c r="C89" s="30" t="s">
        <v>1</v>
      </c>
      <c r="D89" s="30" t="s">
        <v>9</v>
      </c>
      <c r="E89" s="32">
        <v>44418</v>
      </c>
      <c r="F89" s="32">
        <v>44455</v>
      </c>
      <c r="G89" s="35">
        <v>10337808</v>
      </c>
      <c r="H89" s="30"/>
      <c r="I89" s="30"/>
      <c r="J89" s="30"/>
      <c r="K89" s="30"/>
      <c r="L89" s="30"/>
      <c r="M89" s="30"/>
      <c r="N89" s="30"/>
      <c r="O89" s="35">
        <v>10337808</v>
      </c>
      <c r="P89" s="30" t="s">
        <v>9</v>
      </c>
      <c r="Q89" s="35">
        <v>10337808</v>
      </c>
      <c r="R89" s="35"/>
      <c r="S89" s="35">
        <v>10337808</v>
      </c>
      <c r="T89" s="35"/>
      <c r="U89" s="35"/>
      <c r="V89" s="35"/>
      <c r="W89" s="35"/>
      <c r="X89" s="41" t="s">
        <v>99</v>
      </c>
      <c r="Y89" s="43">
        <v>44324</v>
      </c>
      <c r="Z89" s="31"/>
    </row>
    <row r="90" spans="1:26" s="2" customFormat="1" ht="30" x14ac:dyDescent="0.25">
      <c r="A90" s="30">
        <v>81</v>
      </c>
      <c r="B90" s="30" t="s">
        <v>192</v>
      </c>
      <c r="C90" s="30" t="s">
        <v>1</v>
      </c>
      <c r="D90" s="30" t="s">
        <v>10</v>
      </c>
      <c r="E90" s="32">
        <v>44493</v>
      </c>
      <c r="F90" s="32">
        <v>44512</v>
      </c>
      <c r="G90" s="35">
        <v>524456700</v>
      </c>
      <c r="H90" s="30"/>
      <c r="I90" s="30"/>
      <c r="J90" s="30"/>
      <c r="K90" s="30"/>
      <c r="L90" s="30"/>
      <c r="M90" s="30"/>
      <c r="N90" s="30"/>
      <c r="O90" s="35">
        <v>10771812</v>
      </c>
      <c r="P90" s="30" t="s">
        <v>10</v>
      </c>
      <c r="Q90" s="35">
        <v>524456700</v>
      </c>
      <c r="R90" s="35"/>
      <c r="S90" s="35">
        <v>10771812</v>
      </c>
      <c r="T90" s="35"/>
      <c r="U90" s="35"/>
      <c r="V90" s="35"/>
      <c r="W90" s="35"/>
      <c r="X90" s="41" t="s">
        <v>111</v>
      </c>
      <c r="Y90" s="43" t="s">
        <v>112</v>
      </c>
      <c r="Z90" s="31"/>
    </row>
    <row r="91" spans="1:26" s="2" customFormat="1" x14ac:dyDescent="0.25">
      <c r="A91" s="30">
        <v>82</v>
      </c>
      <c r="B91" s="30" t="s">
        <v>192</v>
      </c>
      <c r="C91" s="30" t="s">
        <v>3</v>
      </c>
      <c r="D91" s="30" t="s">
        <v>21</v>
      </c>
      <c r="E91" s="32">
        <v>45406</v>
      </c>
      <c r="F91" s="32">
        <v>45414</v>
      </c>
      <c r="G91" s="35">
        <v>14043057</v>
      </c>
      <c r="H91" s="30"/>
      <c r="I91" s="30"/>
      <c r="J91" s="30"/>
      <c r="K91" s="30"/>
      <c r="L91" s="30"/>
      <c r="M91" s="30"/>
      <c r="N91" s="30"/>
      <c r="O91" s="35">
        <v>14043057</v>
      </c>
      <c r="P91" s="30" t="s">
        <v>21</v>
      </c>
      <c r="Q91" s="35">
        <v>14043057</v>
      </c>
      <c r="R91" s="35"/>
      <c r="S91" s="35">
        <v>14043057</v>
      </c>
      <c r="T91" s="35"/>
      <c r="U91" s="35"/>
      <c r="V91" s="35"/>
      <c r="W91" s="35"/>
      <c r="X91" s="41" t="s">
        <v>125</v>
      </c>
      <c r="Y91" s="43">
        <v>45177</v>
      </c>
      <c r="Z91" s="31"/>
    </row>
    <row r="92" spans="1:26" s="2" customFormat="1" x14ac:dyDescent="0.25">
      <c r="A92" s="30">
        <v>83</v>
      </c>
      <c r="B92" s="30" t="s">
        <v>192</v>
      </c>
      <c r="C92" s="30" t="s">
        <v>3</v>
      </c>
      <c r="D92" s="30" t="s">
        <v>23</v>
      </c>
      <c r="E92" s="32">
        <v>45062</v>
      </c>
      <c r="F92" s="32">
        <v>45079</v>
      </c>
      <c r="G92" s="35">
        <v>14841131</v>
      </c>
      <c r="H92" s="30"/>
      <c r="I92" s="30"/>
      <c r="J92" s="30"/>
      <c r="K92" s="30"/>
      <c r="L92" s="30"/>
      <c r="M92" s="30"/>
      <c r="N92" s="30"/>
      <c r="O92" s="35">
        <v>14841131</v>
      </c>
      <c r="P92" s="30" t="s">
        <v>23</v>
      </c>
      <c r="Q92" s="35">
        <v>14841131</v>
      </c>
      <c r="R92" s="35"/>
      <c r="S92" s="35">
        <v>14841131</v>
      </c>
      <c r="T92" s="35"/>
      <c r="U92" s="35"/>
      <c r="V92" s="35"/>
      <c r="W92" s="35"/>
      <c r="X92" s="41" t="s">
        <v>118</v>
      </c>
      <c r="Y92" s="43">
        <v>44953</v>
      </c>
      <c r="Z92" s="31"/>
    </row>
    <row r="93" spans="1:26" s="2" customFormat="1" x14ac:dyDescent="0.25">
      <c r="A93" s="30">
        <v>84</v>
      </c>
      <c r="B93" s="30" t="s">
        <v>192</v>
      </c>
      <c r="C93" s="30" t="s">
        <v>5</v>
      </c>
      <c r="D93" s="30" t="s">
        <v>24</v>
      </c>
      <c r="E93" s="32">
        <v>44349</v>
      </c>
      <c r="F93" s="32">
        <v>44384</v>
      </c>
      <c r="G93" s="35">
        <v>15151464</v>
      </c>
      <c r="H93" s="30"/>
      <c r="I93" s="30"/>
      <c r="J93" s="30"/>
      <c r="K93" s="30"/>
      <c r="L93" s="30"/>
      <c r="M93" s="30"/>
      <c r="N93" s="30"/>
      <c r="O93" s="35">
        <v>15151464</v>
      </c>
      <c r="P93" s="30" t="s">
        <v>24</v>
      </c>
      <c r="Q93" s="35">
        <v>15151464</v>
      </c>
      <c r="R93" s="35"/>
      <c r="S93" s="35">
        <v>15151464</v>
      </c>
      <c r="T93" s="35"/>
      <c r="U93" s="35"/>
      <c r="V93" s="35"/>
      <c r="W93" s="35"/>
      <c r="X93" s="41" t="s">
        <v>100</v>
      </c>
      <c r="Y93" s="43">
        <v>44265</v>
      </c>
      <c r="Z93" s="31"/>
    </row>
    <row r="94" spans="1:26" s="2" customFormat="1" ht="60" x14ac:dyDescent="0.25">
      <c r="A94" s="30">
        <v>85</v>
      </c>
      <c r="B94" s="30" t="s">
        <v>192</v>
      </c>
      <c r="C94" s="30" t="s">
        <v>5</v>
      </c>
      <c r="D94" s="30" t="s">
        <v>40</v>
      </c>
      <c r="E94" s="32">
        <v>43969</v>
      </c>
      <c r="F94" s="32">
        <v>44092</v>
      </c>
      <c r="G94" s="35">
        <v>25696580</v>
      </c>
      <c r="H94" s="30"/>
      <c r="I94" s="30"/>
      <c r="J94" s="30"/>
      <c r="K94" s="30"/>
      <c r="L94" s="30"/>
      <c r="M94" s="30"/>
      <c r="N94" s="30"/>
      <c r="O94" s="35">
        <v>25696580</v>
      </c>
      <c r="P94" s="30" t="s">
        <v>40</v>
      </c>
      <c r="Q94" s="35">
        <v>25696580</v>
      </c>
      <c r="R94" s="35"/>
      <c r="S94" s="35">
        <v>25696580</v>
      </c>
      <c r="T94" s="35"/>
      <c r="U94" s="35"/>
      <c r="V94" s="35"/>
      <c r="W94" s="35"/>
      <c r="X94" s="41" t="s">
        <v>101</v>
      </c>
      <c r="Y94" s="43">
        <v>43903</v>
      </c>
      <c r="Z94" s="46" t="s">
        <v>105</v>
      </c>
    </row>
    <row r="95" spans="1:26" s="2" customFormat="1" x14ac:dyDescent="0.25">
      <c r="A95" s="30">
        <v>86</v>
      </c>
      <c r="B95" s="30" t="s">
        <v>192</v>
      </c>
      <c r="C95" s="30" t="s">
        <v>5</v>
      </c>
      <c r="D95" s="30" t="s">
        <v>4</v>
      </c>
      <c r="E95" s="32">
        <v>44342</v>
      </c>
      <c r="F95" s="32">
        <v>44355</v>
      </c>
      <c r="G95" s="35">
        <v>50983670</v>
      </c>
      <c r="H95" s="30"/>
      <c r="I95" s="30"/>
      <c r="J95" s="30"/>
      <c r="K95" s="30"/>
      <c r="L95" s="30"/>
      <c r="M95" s="30"/>
      <c r="N95" s="30"/>
      <c r="O95" s="35">
        <v>50983670</v>
      </c>
      <c r="P95" s="30" t="s">
        <v>4</v>
      </c>
      <c r="Q95" s="35">
        <v>50983670</v>
      </c>
      <c r="R95" s="35"/>
      <c r="S95" s="35">
        <v>50983670</v>
      </c>
      <c r="T95" s="35"/>
      <c r="U95" s="35"/>
      <c r="V95" s="35"/>
      <c r="W95" s="35"/>
      <c r="X95" s="41" t="s">
        <v>106</v>
      </c>
      <c r="Y95" s="43">
        <v>44295</v>
      </c>
      <c r="Z95" s="31"/>
    </row>
    <row r="96" spans="1:26" s="2" customFormat="1" x14ac:dyDescent="0.25">
      <c r="A96" s="30">
        <v>87</v>
      </c>
      <c r="B96" s="30" t="s">
        <v>192</v>
      </c>
      <c r="C96" s="30" t="s">
        <v>3</v>
      </c>
      <c r="D96" s="30" t="s">
        <v>62</v>
      </c>
      <c r="E96" s="32">
        <v>45044</v>
      </c>
      <c r="F96" s="32">
        <v>45049</v>
      </c>
      <c r="G96" s="35">
        <v>53722918</v>
      </c>
      <c r="H96" s="30"/>
      <c r="I96" s="30"/>
      <c r="J96" s="30"/>
      <c r="K96" s="30"/>
      <c r="L96" s="30"/>
      <c r="M96" s="30"/>
      <c r="N96" s="30"/>
      <c r="O96" s="35">
        <v>53722918</v>
      </c>
      <c r="P96" s="30" t="s">
        <v>62</v>
      </c>
      <c r="Q96" s="35">
        <v>53722918</v>
      </c>
      <c r="R96" s="35"/>
      <c r="S96" s="35">
        <v>53722918</v>
      </c>
      <c r="T96" s="35"/>
      <c r="U96" s="35"/>
      <c r="V96" s="35"/>
      <c r="W96" s="35"/>
      <c r="X96" s="41" t="s">
        <v>118</v>
      </c>
      <c r="Y96" s="43">
        <v>44953</v>
      </c>
      <c r="Z96" s="31"/>
    </row>
    <row r="97" spans="1:26" s="2" customFormat="1" x14ac:dyDescent="0.25">
      <c r="A97" s="30">
        <v>88</v>
      </c>
      <c r="B97" s="30" t="s">
        <v>192</v>
      </c>
      <c r="C97" s="30" t="s">
        <v>3</v>
      </c>
      <c r="D97" s="30" t="s">
        <v>67</v>
      </c>
      <c r="E97" s="32">
        <v>45029</v>
      </c>
      <c r="F97" s="32">
        <v>45049</v>
      </c>
      <c r="G97" s="35">
        <v>59773909</v>
      </c>
      <c r="H97" s="30"/>
      <c r="I97" s="30"/>
      <c r="J97" s="30"/>
      <c r="K97" s="30"/>
      <c r="L97" s="30"/>
      <c r="M97" s="30"/>
      <c r="N97" s="30"/>
      <c r="O97" s="35">
        <v>59773909</v>
      </c>
      <c r="P97" s="30" t="s">
        <v>67</v>
      </c>
      <c r="Q97" s="35">
        <v>59773909</v>
      </c>
      <c r="R97" s="35"/>
      <c r="S97" s="35">
        <v>59773909</v>
      </c>
      <c r="T97" s="35"/>
      <c r="U97" s="35"/>
      <c r="V97" s="35"/>
      <c r="W97" s="35"/>
      <c r="X97" s="41" t="s">
        <v>118</v>
      </c>
      <c r="Y97" s="43">
        <v>44953</v>
      </c>
      <c r="Z97" s="31"/>
    </row>
    <row r="98" spans="1:26" s="2" customFormat="1" x14ac:dyDescent="0.25">
      <c r="A98" s="30">
        <v>89</v>
      </c>
      <c r="B98" s="30" t="s">
        <v>192</v>
      </c>
      <c r="C98" s="30" t="s">
        <v>3</v>
      </c>
      <c r="D98" s="30" t="s">
        <v>74</v>
      </c>
      <c r="E98" s="32">
        <v>45250</v>
      </c>
      <c r="F98" s="32">
        <v>45265</v>
      </c>
      <c r="G98" s="35">
        <v>80601053</v>
      </c>
      <c r="H98" s="30"/>
      <c r="I98" s="30"/>
      <c r="J98" s="30"/>
      <c r="K98" s="30"/>
      <c r="L98" s="30"/>
      <c r="M98" s="30"/>
      <c r="N98" s="30"/>
      <c r="O98" s="35">
        <v>80601053</v>
      </c>
      <c r="P98" s="30" t="s">
        <v>74</v>
      </c>
      <c r="Q98" s="35">
        <v>80601053</v>
      </c>
      <c r="R98" s="35"/>
      <c r="S98" s="35">
        <v>80601053</v>
      </c>
      <c r="T98" s="35"/>
      <c r="U98" s="35"/>
      <c r="V98" s="35"/>
      <c r="W98" s="35"/>
      <c r="X98" s="41" t="s">
        <v>125</v>
      </c>
      <c r="Y98" s="43">
        <v>45177</v>
      </c>
      <c r="Z98" s="31"/>
    </row>
    <row r="99" spans="1:26" s="2" customFormat="1" ht="45" x14ac:dyDescent="0.25">
      <c r="A99" s="30">
        <v>90</v>
      </c>
      <c r="B99" s="30" t="s">
        <v>192</v>
      </c>
      <c r="C99" s="30" t="s">
        <v>3</v>
      </c>
      <c r="D99" s="30" t="s">
        <v>79</v>
      </c>
      <c r="E99" s="32">
        <v>45002</v>
      </c>
      <c r="F99" s="32">
        <v>45019</v>
      </c>
      <c r="G99" s="35">
        <v>85458978</v>
      </c>
      <c r="H99" s="30"/>
      <c r="I99" s="30"/>
      <c r="J99" s="30"/>
      <c r="K99" s="30"/>
      <c r="L99" s="30"/>
      <c r="M99" s="30"/>
      <c r="N99" s="30"/>
      <c r="O99" s="35">
        <v>85458978</v>
      </c>
      <c r="P99" s="30" t="s">
        <v>79</v>
      </c>
      <c r="Q99" s="35">
        <v>85458978</v>
      </c>
      <c r="R99" s="35"/>
      <c r="S99" s="35">
        <v>85458978</v>
      </c>
      <c r="T99" s="35"/>
      <c r="U99" s="35"/>
      <c r="V99" s="35"/>
      <c r="W99" s="35"/>
      <c r="X99" s="41" t="s">
        <v>118</v>
      </c>
      <c r="Y99" s="43">
        <v>44953</v>
      </c>
      <c r="Z99" s="46" t="s">
        <v>119</v>
      </c>
    </row>
    <row r="100" spans="1:26" s="2" customFormat="1" x14ac:dyDescent="0.25">
      <c r="A100" s="30">
        <v>91</v>
      </c>
      <c r="B100" s="30" t="s">
        <v>192</v>
      </c>
      <c r="C100" s="30" t="s">
        <v>3</v>
      </c>
      <c r="D100" s="30" t="s">
        <v>26</v>
      </c>
      <c r="E100" s="32">
        <v>45230</v>
      </c>
      <c r="F100" s="32">
        <v>45233</v>
      </c>
      <c r="G100" s="35">
        <v>178043287</v>
      </c>
      <c r="H100" s="30"/>
      <c r="I100" s="30"/>
      <c r="J100" s="30"/>
      <c r="K100" s="30"/>
      <c r="L100" s="30"/>
      <c r="M100" s="30"/>
      <c r="N100" s="30"/>
      <c r="O100" s="35">
        <v>178043287</v>
      </c>
      <c r="P100" s="30" t="s">
        <v>26</v>
      </c>
      <c r="Q100" s="35">
        <v>178043287</v>
      </c>
      <c r="R100" s="35"/>
      <c r="S100" s="35">
        <v>178043287</v>
      </c>
      <c r="T100" s="35"/>
      <c r="U100" s="35"/>
      <c r="V100" s="35"/>
      <c r="W100" s="35"/>
      <c r="X100" s="41" t="s">
        <v>125</v>
      </c>
      <c r="Y100" s="43">
        <v>45177</v>
      </c>
      <c r="Z100" s="31"/>
    </row>
    <row r="101" spans="1:26" s="2" customFormat="1" ht="75" x14ac:dyDescent="0.25">
      <c r="A101" s="30">
        <v>92</v>
      </c>
      <c r="B101" s="30" t="s">
        <v>192</v>
      </c>
      <c r="C101" s="30" t="s">
        <v>5</v>
      </c>
      <c r="D101" s="30" t="s">
        <v>36</v>
      </c>
      <c r="E101" s="32">
        <v>44343</v>
      </c>
      <c r="F101" s="32">
        <v>44407</v>
      </c>
      <c r="G101" s="35">
        <v>251166800</v>
      </c>
      <c r="H101" s="30"/>
      <c r="I101" s="30"/>
      <c r="J101" s="30"/>
      <c r="K101" s="30"/>
      <c r="L101" s="30"/>
      <c r="M101" s="30"/>
      <c r="N101" s="30"/>
      <c r="O101" s="35">
        <v>240828992</v>
      </c>
      <c r="P101" s="30" t="s">
        <v>36</v>
      </c>
      <c r="Q101" s="35">
        <v>251166800</v>
      </c>
      <c r="R101" s="35"/>
      <c r="S101" s="35">
        <v>240828992</v>
      </c>
      <c r="T101" s="35"/>
      <c r="U101" s="35"/>
      <c r="V101" s="35"/>
      <c r="W101" s="35"/>
      <c r="X101" s="41" t="s">
        <v>130</v>
      </c>
      <c r="Y101" s="43" t="s">
        <v>131</v>
      </c>
      <c r="Z101" s="46" t="s">
        <v>132</v>
      </c>
    </row>
  </sheetData>
  <autoFilter ref="A9:Z101" xr:uid="{F30B6991-8E73-40DA-BF69-C3D0164921C8}"/>
  <mergeCells count="5">
    <mergeCell ref="P1:Q1"/>
    <mergeCell ref="P2:Q2"/>
    <mergeCell ref="P3:Q3"/>
    <mergeCell ref="A7:O7"/>
    <mergeCell ref="P7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2025-01-02T13:05:37Z</dcterms:created>
  <dcterms:modified xsi:type="dcterms:W3CDTF">2025-02-07T16:00:04Z</dcterms:modified>
</cp:coreProperties>
</file>