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aura.canas\Desktop\AUDITORIA CARTERA 2025\CIRCULAR 011\8. AGOSTO\ARCHIVOS PARA PUBLICACIÓN\"/>
    </mc:Choice>
  </mc:AlternateContent>
  <xr:revisionPtr revIDLastSave="0" documentId="13_ncr:1_{203CD30E-3EAB-445D-88C0-360FA65660C5}" xr6:coauthVersionLast="47" xr6:coauthVersionMax="47" xr10:uidLastSave="{00000000-0000-0000-0000-000000000000}"/>
  <bookViews>
    <workbookView xWindow="-120" yWindow="-120" windowWidth="20730" windowHeight="11160" xr2:uid="{F0762EBE-C827-49D2-99C4-B7B3B206A823}"/>
  </bookViews>
  <sheets>
    <sheet name="CIRCULAR 011" sheetId="7" r:id="rId1"/>
  </sheets>
  <definedNames>
    <definedName name="_xlnm._FilterDatabase" localSheetId="0" hidden="1">'CIRCULAR 011'!$A$8:$W$15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7" i="7" l="1"/>
  <c r="S7" i="7"/>
  <c r="R1" i="7" s="1"/>
  <c r="R7" i="7"/>
  <c r="R3" i="7" s="1"/>
  <c r="O7" i="7"/>
  <c r="R2" i="7" l="1"/>
</calcChain>
</file>

<file path=xl/sharedStrings.xml><?xml version="1.0" encoding="utf-8"?>
<sst xmlns="http://schemas.openxmlformats.org/spreadsheetml/2006/main" count="66" uniqueCount="48">
  <si>
    <t>51242</t>
  </si>
  <si>
    <t>FE</t>
  </si>
  <si>
    <t>52896</t>
  </si>
  <si>
    <t>86407</t>
  </si>
  <si>
    <t>92296</t>
  </si>
  <si>
    <t>136756</t>
  </si>
  <si>
    <t>689763</t>
  </si>
  <si>
    <t>CN</t>
  </si>
  <si>
    <t>712668</t>
  </si>
  <si>
    <t>EGRESO</t>
  </si>
  <si>
    <t>816-5954</t>
  </si>
  <si>
    <t>816-5954  817-5068</t>
  </si>
  <si>
    <t>07/02/2022  14/09/2022</t>
  </si>
  <si>
    <t>816-3471</t>
  </si>
  <si>
    <t>FACTURAS DEVUELTAS</t>
  </si>
  <si>
    <t>FORMATO AIFT010 - Conciliación Cartera ERP – EBP</t>
  </si>
  <si>
    <t>Valor Pendiente</t>
  </si>
  <si>
    <t xml:space="preserve"> </t>
  </si>
  <si>
    <t xml:space="preserve">EPS: COMFAORIENTE EPS-S </t>
  </si>
  <si>
    <t>Valor Conciliado</t>
  </si>
  <si>
    <t>Valor Pagado</t>
  </si>
  <si>
    <t>INFORMACION ACREEDOR DE SERVICIOS Y TECNOLOGÍAS EN SALUD</t>
  </si>
  <si>
    <t>INFORMACIÓN ERP</t>
  </si>
  <si>
    <t>No.</t>
  </si>
  <si>
    <t>MODALIDAD CONTRATACIÓN</t>
  </si>
  <si>
    <t>PREFIJO FACTURA ACREEDOR</t>
  </si>
  <si>
    <t>No. FACTURA ACREEDOR</t>
  </si>
  <si>
    <t>FECHA FACTURA ACREEDOR</t>
  </si>
  <si>
    <t>FECHA DE RADICACIÓN ACREEDOR</t>
  </si>
  <si>
    <t>VALOR FACTURA ACREEDOR A ENTIDAD</t>
  </si>
  <si>
    <t>VALOR COPAGO - CUOTA MODERADORA (SÍ Aplica)</t>
  </si>
  <si>
    <t>AJUSTES DE ACREEDOR</t>
  </si>
  <si>
    <t>VALOR PAGADO EPS POR GIRO DIRECTO</t>
  </si>
  <si>
    <t>VALOR PAGADO EPS POR TERSORERIA</t>
  </si>
  <si>
    <t>VALOR PAGADO EPS POR CONCILIACION</t>
  </si>
  <si>
    <t>VALOR PAGADO EPS POR COMPRA DE CARTERA</t>
  </si>
  <si>
    <t>VALOR PAGADO POR EPS</t>
  </si>
  <si>
    <t>ACREEDOR SALDO DE FACTURA</t>
  </si>
  <si>
    <t>FACTURA VALIDADA ERP</t>
  </si>
  <si>
    <t>VALOR FACTURA VALIDADA ERP</t>
  </si>
  <si>
    <t>CANCELADO ERP</t>
  </si>
  <si>
    <t>FACTURAS NO REGISTRADAS</t>
  </si>
  <si>
    <t>FECHA PAGO</t>
  </si>
  <si>
    <t>OBSERVACIONES</t>
  </si>
  <si>
    <t>EVENTO</t>
  </si>
  <si>
    <t>IPS: CLINICA NORTE S.A.   NIT 890.500.309</t>
  </si>
  <si>
    <t>FECHA DE CORTE DE CONCILIACIÓN: 30 DE JUNIO DE 2025</t>
  </si>
  <si>
    <t>FECHA DE CONCILIACION: 27 DE AGOSTO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</si>
</sst>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_-;\-* #,##0_-;_-* &quot;-&quot;??_-;_-@_-"/>
    <numFmt numFmtId="165" formatCode="dd/mm/yyyy;@"/>
    <numFmt numFmtId="166" formatCode="_(* #,##0_);_(* \(#,##0\);_(* &quot;-&quot;??_);_(@_)"/>
    <numFmt numFmtId="167" formatCode="_-* #,##0.00\ _$_-;\-* #,##0.00\ _$_-;_-* &quot;-&quot;??\ _$_-;_-@_-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000000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11"/>
      <color theme="1"/>
      <name val="Calibri"/>
      <family val="2"/>
    </font>
    <font>
      <sz val="11"/>
      <color rgb="FFFF0000"/>
      <name val="Calibri"/>
      <family val="2"/>
    </font>
    <font>
      <sz val="11"/>
      <color rgb="FF002060"/>
      <name val="Calibri"/>
      <family val="2"/>
    </font>
    <font>
      <sz val="10"/>
      <color theme="1"/>
      <name val="Arial"/>
      <family val="2"/>
    </font>
    <font>
      <b/>
      <sz val="10"/>
      <name val="Calibri"/>
      <family val="2"/>
    </font>
    <font>
      <b/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8" fillId="0" borderId="0"/>
    <xf numFmtId="43" fontId="2" fillId="0" borderId="0" applyFont="0" applyFill="0" applyBorder="0" applyAlignment="0" applyProtection="0"/>
  </cellStyleXfs>
  <cellXfs count="47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1" fontId="4" fillId="0" borderId="0" xfId="0" applyNumberFormat="1" applyFont="1" applyAlignment="1">
      <alignment vertical="center"/>
    </xf>
    <xf numFmtId="14" fontId="4" fillId="0" borderId="0" xfId="0" applyNumberFormat="1" applyFont="1" applyAlignment="1">
      <alignment vertical="center"/>
    </xf>
    <xf numFmtId="14" fontId="4" fillId="0" borderId="0" xfId="0" applyNumberFormat="1" applyFont="1" applyAlignment="1">
      <alignment horizontal="center" vertical="center"/>
    </xf>
    <xf numFmtId="164" fontId="4" fillId="0" borderId="0" xfId="1" applyNumberFormat="1" applyFont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3" fontId="4" fillId="0" borderId="0" xfId="0" applyNumberFormat="1" applyFont="1" applyAlignment="1">
      <alignment vertical="center"/>
    </xf>
    <xf numFmtId="164" fontId="4" fillId="0" borderId="0" xfId="1" applyNumberFormat="1" applyFont="1" applyAlignment="1">
      <alignment horizontal="right" vertical="center"/>
    </xf>
    <xf numFmtId="164" fontId="3" fillId="0" borderId="0" xfId="1" applyNumberFormat="1" applyFont="1" applyAlignment="1">
      <alignment vertical="center"/>
    </xf>
    <xf numFmtId="164" fontId="3" fillId="0" borderId="0" xfId="1" applyNumberFormat="1" applyFont="1" applyAlignment="1">
      <alignment horizontal="right" vertical="center"/>
    </xf>
    <xf numFmtId="4" fontId="4" fillId="0" borderId="0" xfId="0" applyNumberFormat="1" applyFont="1" applyAlignment="1">
      <alignment horizontal="center" vertical="center" wrapText="1"/>
    </xf>
    <xf numFmtId="14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14" fontId="7" fillId="0" borderId="0" xfId="0" applyNumberFormat="1" applyFont="1" applyAlignment="1">
      <alignment vertical="center"/>
    </xf>
    <xf numFmtId="164" fontId="5" fillId="0" borderId="0" xfId="1" applyNumberFormat="1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14" fontId="3" fillId="0" borderId="0" xfId="0" applyNumberFormat="1" applyFont="1" applyAlignment="1">
      <alignment vertical="center"/>
    </xf>
    <xf numFmtId="3" fontId="3" fillId="0" borderId="0" xfId="0" applyNumberFormat="1" applyFont="1" applyAlignment="1">
      <alignment vertical="center"/>
    </xf>
    <xf numFmtId="166" fontId="3" fillId="0" borderId="0" xfId="1" applyNumberFormat="1" applyFont="1" applyAlignment="1">
      <alignment horizontal="center" vertical="center" wrapText="1"/>
    </xf>
    <xf numFmtId="14" fontId="3" fillId="0" borderId="0" xfId="1" applyNumberFormat="1" applyFont="1" applyAlignment="1">
      <alignment horizontal="center" vertical="center" wrapText="1"/>
    </xf>
    <xf numFmtId="167" fontId="3" fillId="0" borderId="0" xfId="0" applyNumberFormat="1" applyFont="1" applyAlignment="1">
      <alignment horizontal="left" vertical="center" wrapText="1"/>
    </xf>
    <xf numFmtId="0" fontId="9" fillId="2" borderId="1" xfId="2" applyFont="1" applyFill="1" applyBorder="1" applyAlignment="1">
      <alignment horizontal="center" vertical="center" wrapText="1"/>
    </xf>
    <xf numFmtId="14" fontId="9" fillId="2" borderId="1" xfId="2" applyNumberFormat="1" applyFont="1" applyFill="1" applyBorder="1" applyAlignment="1">
      <alignment horizontal="center" vertical="center" wrapText="1"/>
    </xf>
    <xf numFmtId="14" fontId="9" fillId="2" borderId="1" xfId="3" applyNumberFormat="1" applyFont="1" applyFill="1" applyBorder="1" applyAlignment="1">
      <alignment horizontal="center" vertical="center" wrapText="1"/>
    </xf>
    <xf numFmtId="164" fontId="9" fillId="2" borderId="1" xfId="1" applyNumberFormat="1" applyFont="1" applyFill="1" applyBorder="1" applyAlignment="1">
      <alignment horizontal="center" vertical="center" wrapText="1"/>
    </xf>
    <xf numFmtId="3" fontId="9" fillId="2" borderId="1" xfId="3" applyNumberFormat="1" applyFont="1" applyFill="1" applyBorder="1" applyAlignment="1">
      <alignment horizontal="center" vertical="center" wrapText="1"/>
    </xf>
    <xf numFmtId="3" fontId="9" fillId="2" borderId="1" xfId="2" applyNumberFormat="1" applyFont="1" applyFill="1" applyBorder="1" applyAlignment="1">
      <alignment horizontal="center" vertical="center" wrapText="1"/>
    </xf>
    <xf numFmtId="164" fontId="9" fillId="3" borderId="1" xfId="1" applyNumberFormat="1" applyFont="1" applyFill="1" applyBorder="1" applyAlignment="1">
      <alignment horizontal="center" vertical="center" wrapText="1"/>
    </xf>
    <xf numFmtId="3" fontId="9" fillId="3" borderId="1" xfId="3" applyNumberFormat="1" applyFont="1" applyFill="1" applyBorder="1" applyAlignment="1">
      <alignment horizontal="center" vertical="center" wrapText="1"/>
    </xf>
    <xf numFmtId="14" fontId="9" fillId="3" borderId="1" xfId="3" applyNumberFormat="1" applyFont="1" applyFill="1" applyBorder="1" applyAlignment="1">
      <alignment horizontal="center" vertical="center" wrapText="1"/>
    </xf>
    <xf numFmtId="4" fontId="9" fillId="3" borderId="1" xfId="3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14" fontId="7" fillId="0" borderId="1" xfId="0" applyNumberFormat="1" applyFont="1" applyBorder="1" applyAlignment="1">
      <alignment horizontal="center" vertical="center"/>
    </xf>
    <xf numFmtId="164" fontId="7" fillId="0" borderId="1" xfId="1" applyNumberFormat="1" applyFont="1" applyBorder="1" applyAlignment="1">
      <alignment horizontal="center" vertical="center"/>
    </xf>
    <xf numFmtId="164" fontId="7" fillId="0" borderId="1" xfId="1" applyNumberFormat="1" applyFont="1" applyBorder="1" applyAlignment="1">
      <alignment horizontal="right" vertical="center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164" fontId="10" fillId="0" borderId="0" xfId="1" applyNumberFormat="1" applyFont="1" applyAlignment="1">
      <alignment horizontal="right"/>
    </xf>
    <xf numFmtId="0" fontId="6" fillId="0" borderId="0" xfId="0" applyFont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</cellXfs>
  <cellStyles count="4">
    <cellStyle name="Millares" xfId="1" builtinId="3"/>
    <cellStyle name="Millares 2 2" xfId="3" xr:uid="{BCD3C3A9-FC9A-49F2-ABDC-9A1AD6CC1336}"/>
    <cellStyle name="Normal" xfId="0" builtinId="0"/>
    <cellStyle name="Normal 2 2" xfId="2" xr:uid="{39950408-B42C-4C91-9566-B4C33968AA19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E4F4B7-76B7-4405-AD91-140A2AFD04DD}">
  <sheetPr>
    <tabColor rgb="FF00B050"/>
  </sheetPr>
  <dimension ref="A1:W15"/>
  <sheetViews>
    <sheetView tabSelected="1" workbookViewId="0">
      <pane ySplit="8" topLeftCell="A9" activePane="bottomLeft" state="frozen"/>
      <selection activeCell="G1" sqref="G1"/>
      <selection pane="bottomLeft" activeCell="A8" sqref="A8"/>
    </sheetView>
  </sheetViews>
  <sheetFormatPr baseColWidth="10" defaultRowHeight="15" x14ac:dyDescent="0.25"/>
  <cols>
    <col min="19" max="19" width="13.7109375" customWidth="1"/>
    <col min="23" max="23" width="16.5703125" customWidth="1"/>
  </cols>
  <sheetData>
    <row r="1" spans="1:23" x14ac:dyDescent="0.25">
      <c r="A1" s="1" t="s">
        <v>15</v>
      </c>
      <c r="B1" s="2"/>
      <c r="C1" s="3"/>
      <c r="D1" s="4"/>
      <c r="E1" s="5"/>
      <c r="F1" s="6"/>
      <c r="G1" s="7"/>
      <c r="H1" s="8"/>
      <c r="I1" s="9"/>
      <c r="J1" s="9"/>
      <c r="K1" s="9"/>
      <c r="L1" s="9"/>
      <c r="M1" s="9"/>
      <c r="N1" s="9"/>
      <c r="O1" s="10"/>
      <c r="P1" s="11" t="s">
        <v>16</v>
      </c>
      <c r="Q1" s="12"/>
      <c r="R1" s="41">
        <f>S7+T7</f>
        <v>3050855</v>
      </c>
      <c r="S1" s="10"/>
      <c r="T1" s="10"/>
      <c r="U1" s="13"/>
      <c r="V1" s="14"/>
      <c r="W1" s="15" t="s">
        <v>17</v>
      </c>
    </row>
    <row r="2" spans="1:23" x14ac:dyDescent="0.25">
      <c r="A2" s="1" t="s">
        <v>18</v>
      </c>
      <c r="B2" s="2"/>
      <c r="C2" s="3"/>
      <c r="D2" s="4"/>
      <c r="E2" s="5"/>
      <c r="F2" s="6"/>
      <c r="G2" s="7"/>
      <c r="H2" s="42"/>
      <c r="I2" s="42"/>
      <c r="J2" s="42"/>
      <c r="K2" s="42"/>
      <c r="L2" s="42"/>
      <c r="M2" s="42"/>
      <c r="N2" s="9"/>
      <c r="O2" s="10"/>
      <c r="P2" s="11" t="s">
        <v>19</v>
      </c>
      <c r="Q2" s="12"/>
      <c r="R2" s="41">
        <f>R7</f>
        <v>10431498</v>
      </c>
      <c r="S2" s="10"/>
      <c r="T2" s="10"/>
      <c r="U2" s="13"/>
      <c r="V2" s="14"/>
      <c r="W2" s="15"/>
    </row>
    <row r="3" spans="1:23" x14ac:dyDescent="0.25">
      <c r="A3" s="1" t="s">
        <v>45</v>
      </c>
      <c r="B3" s="2"/>
      <c r="C3" s="3"/>
      <c r="D3" s="4"/>
      <c r="E3" s="5"/>
      <c r="F3" s="16"/>
      <c r="G3" s="7"/>
      <c r="H3" s="8"/>
      <c r="I3" s="9"/>
      <c r="J3" s="43"/>
      <c r="K3" s="43"/>
      <c r="L3" s="43"/>
      <c r="M3" s="43"/>
      <c r="N3" s="43"/>
      <c r="O3" s="10"/>
      <c r="P3" s="11" t="s">
        <v>20</v>
      </c>
      <c r="Q3" s="12"/>
      <c r="R3" s="41">
        <f>R7</f>
        <v>10431498</v>
      </c>
      <c r="S3" s="10"/>
      <c r="T3" s="10"/>
      <c r="U3" s="13"/>
      <c r="V3" s="14"/>
      <c r="W3" s="15"/>
    </row>
    <row r="4" spans="1:23" x14ac:dyDescent="0.25">
      <c r="A4" s="1" t="s">
        <v>46</v>
      </c>
      <c r="B4" s="2"/>
      <c r="C4" s="3"/>
      <c r="D4" s="4"/>
      <c r="E4" s="16"/>
      <c r="F4" s="5"/>
      <c r="G4" s="7"/>
      <c r="H4" s="8"/>
      <c r="I4" s="9"/>
      <c r="J4" s="9"/>
      <c r="K4" s="9"/>
      <c r="L4" s="9"/>
      <c r="M4" s="9"/>
      <c r="N4" s="9"/>
      <c r="O4" s="17"/>
      <c r="P4" s="7"/>
      <c r="Q4" s="7"/>
      <c r="R4" s="10"/>
      <c r="S4" s="10"/>
      <c r="T4" s="10"/>
      <c r="U4" s="13"/>
      <c r="V4" s="14"/>
      <c r="W4" s="15"/>
    </row>
    <row r="5" spans="1:23" ht="15.75" thickBot="1" x14ac:dyDescent="0.3">
      <c r="A5" s="1" t="s">
        <v>47</v>
      </c>
      <c r="B5" s="2"/>
      <c r="C5" s="3"/>
      <c r="D5" s="4"/>
      <c r="E5" s="16"/>
      <c r="F5" s="5"/>
      <c r="G5" s="7"/>
      <c r="H5" s="8"/>
      <c r="I5" s="9"/>
      <c r="J5" s="9"/>
      <c r="K5" s="9"/>
      <c r="L5" s="9"/>
      <c r="M5" s="9"/>
      <c r="N5" s="9"/>
      <c r="O5" s="10"/>
      <c r="P5" s="7"/>
      <c r="Q5" s="7"/>
      <c r="R5" s="10"/>
      <c r="S5" s="10"/>
      <c r="T5" s="10"/>
      <c r="U5" s="13"/>
      <c r="V5" s="14"/>
      <c r="W5" s="15"/>
    </row>
    <row r="6" spans="1:23" ht="15.75" thickBot="1" x14ac:dyDescent="0.3">
      <c r="A6" s="44" t="s">
        <v>21</v>
      </c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6"/>
      <c r="P6" s="44" t="s">
        <v>22</v>
      </c>
      <c r="Q6" s="45"/>
      <c r="R6" s="45"/>
      <c r="S6" s="45"/>
      <c r="T6" s="45"/>
      <c r="U6" s="45"/>
      <c r="V6" s="45"/>
      <c r="W6" s="46"/>
    </row>
    <row r="7" spans="1:23" x14ac:dyDescent="0.25">
      <c r="A7" s="1"/>
      <c r="B7" s="1"/>
      <c r="C7" s="18"/>
      <c r="D7" s="1"/>
      <c r="E7" s="19"/>
      <c r="F7" s="19"/>
      <c r="G7" s="12"/>
      <c r="H7" s="20"/>
      <c r="I7" s="20"/>
      <c r="J7" s="20"/>
      <c r="K7" s="20"/>
      <c r="L7" s="20"/>
      <c r="M7" s="20"/>
      <c r="N7" s="20"/>
      <c r="O7" s="12">
        <f>SUBTOTAL(9,O9:O15)</f>
        <v>13482353</v>
      </c>
      <c r="P7" s="11"/>
      <c r="Q7" s="11"/>
      <c r="R7" s="12">
        <f>SUBTOTAL(9,R9:R15)</f>
        <v>10431498</v>
      </c>
      <c r="S7" s="12">
        <f>SUBTOTAL(9,S9:S15)</f>
        <v>2809515</v>
      </c>
      <c r="T7" s="12">
        <f>SUBTOTAL(9,T9:T15)</f>
        <v>241340</v>
      </c>
      <c r="U7" s="21"/>
      <c r="V7" s="22"/>
      <c r="W7" s="23"/>
    </row>
    <row r="8" spans="1:23" ht="63.75" x14ac:dyDescent="0.25">
      <c r="A8" s="24" t="s">
        <v>23</v>
      </c>
      <c r="B8" s="24" t="s">
        <v>24</v>
      </c>
      <c r="C8" s="24" t="s">
        <v>25</v>
      </c>
      <c r="D8" s="24" t="s">
        <v>26</v>
      </c>
      <c r="E8" s="25" t="s">
        <v>27</v>
      </c>
      <c r="F8" s="26" t="s">
        <v>28</v>
      </c>
      <c r="G8" s="27" t="s">
        <v>29</v>
      </c>
      <c r="H8" s="28" t="s">
        <v>30</v>
      </c>
      <c r="I8" s="28" t="s">
        <v>31</v>
      </c>
      <c r="J8" s="28" t="s">
        <v>32</v>
      </c>
      <c r="K8" s="28" t="s">
        <v>33</v>
      </c>
      <c r="L8" s="28" t="s">
        <v>34</v>
      </c>
      <c r="M8" s="28" t="s">
        <v>35</v>
      </c>
      <c r="N8" s="29" t="s">
        <v>36</v>
      </c>
      <c r="O8" s="27" t="s">
        <v>37</v>
      </c>
      <c r="P8" s="30" t="s">
        <v>38</v>
      </c>
      <c r="Q8" s="30" t="s">
        <v>39</v>
      </c>
      <c r="R8" s="30" t="s">
        <v>40</v>
      </c>
      <c r="S8" s="30" t="s">
        <v>41</v>
      </c>
      <c r="T8" s="30" t="s">
        <v>14</v>
      </c>
      <c r="U8" s="31" t="s">
        <v>9</v>
      </c>
      <c r="V8" s="32" t="s">
        <v>42</v>
      </c>
      <c r="W8" s="33" t="s">
        <v>43</v>
      </c>
    </row>
    <row r="9" spans="1:23" x14ac:dyDescent="0.25">
      <c r="A9" s="34">
        <v>1</v>
      </c>
      <c r="B9" s="34" t="s">
        <v>44</v>
      </c>
      <c r="C9" s="34" t="s">
        <v>1</v>
      </c>
      <c r="D9" s="34" t="s">
        <v>0</v>
      </c>
      <c r="E9" s="35">
        <v>44459</v>
      </c>
      <c r="F9" s="35">
        <v>44473</v>
      </c>
      <c r="G9" s="36">
        <v>3520756</v>
      </c>
      <c r="H9" s="34"/>
      <c r="I9" s="34"/>
      <c r="J9" s="34"/>
      <c r="K9" s="34"/>
      <c r="L9" s="34"/>
      <c r="M9" s="34"/>
      <c r="N9" s="34"/>
      <c r="O9" s="37">
        <v>38000</v>
      </c>
      <c r="P9" s="36" t="s">
        <v>0</v>
      </c>
      <c r="Q9" s="36">
        <v>3520756</v>
      </c>
      <c r="R9" s="37">
        <v>38000</v>
      </c>
      <c r="S9" s="37"/>
      <c r="T9" s="37"/>
      <c r="U9" s="34" t="s">
        <v>10</v>
      </c>
      <c r="V9" s="35">
        <v>44599</v>
      </c>
      <c r="W9" s="38"/>
    </row>
    <row r="10" spans="1:23" ht="30" x14ac:dyDescent="0.25">
      <c r="A10" s="34">
        <v>2</v>
      </c>
      <c r="B10" s="34" t="s">
        <v>44</v>
      </c>
      <c r="C10" s="34" t="s">
        <v>1</v>
      </c>
      <c r="D10" s="34" t="s">
        <v>2</v>
      </c>
      <c r="E10" s="35">
        <v>44471</v>
      </c>
      <c r="F10" s="35">
        <v>44504</v>
      </c>
      <c r="G10" s="36">
        <v>13785425</v>
      </c>
      <c r="H10" s="34"/>
      <c r="I10" s="34"/>
      <c r="J10" s="34"/>
      <c r="K10" s="34"/>
      <c r="L10" s="34"/>
      <c r="M10" s="34"/>
      <c r="N10" s="34"/>
      <c r="O10" s="37">
        <v>6288459</v>
      </c>
      <c r="P10" s="36" t="s">
        <v>2</v>
      </c>
      <c r="Q10" s="36">
        <v>13785425</v>
      </c>
      <c r="R10" s="37">
        <v>6288459</v>
      </c>
      <c r="S10" s="37"/>
      <c r="T10" s="37"/>
      <c r="U10" s="39" t="s">
        <v>11</v>
      </c>
      <c r="V10" s="40" t="s">
        <v>12</v>
      </c>
      <c r="W10" s="38"/>
    </row>
    <row r="11" spans="1:23" x14ac:dyDescent="0.25">
      <c r="A11" s="34">
        <v>3</v>
      </c>
      <c r="B11" s="34"/>
      <c r="C11" s="34" t="s">
        <v>1</v>
      </c>
      <c r="D11" s="34" t="s">
        <v>3</v>
      </c>
      <c r="E11" s="35">
        <v>44690</v>
      </c>
      <c r="F11" s="35">
        <v>44775</v>
      </c>
      <c r="G11" s="36">
        <v>2809515</v>
      </c>
      <c r="H11" s="34"/>
      <c r="I11" s="34"/>
      <c r="J11" s="34"/>
      <c r="K11" s="34"/>
      <c r="L11" s="34"/>
      <c r="M11" s="34"/>
      <c r="N11" s="34"/>
      <c r="O11" s="37">
        <v>2809515</v>
      </c>
      <c r="P11" s="36" t="s">
        <v>3</v>
      </c>
      <c r="Q11" s="36">
        <v>2809515</v>
      </c>
      <c r="R11" s="37">
        <v>0</v>
      </c>
      <c r="S11" s="37">
        <v>2809515</v>
      </c>
      <c r="T11" s="37"/>
      <c r="U11" s="34"/>
      <c r="V11" s="35"/>
      <c r="W11" s="38"/>
    </row>
    <row r="12" spans="1:23" x14ac:dyDescent="0.25">
      <c r="A12" s="34">
        <v>4</v>
      </c>
      <c r="B12" s="34" t="s">
        <v>44</v>
      </c>
      <c r="C12" s="34" t="s">
        <v>1</v>
      </c>
      <c r="D12" s="34" t="s">
        <v>4</v>
      </c>
      <c r="E12" s="35">
        <v>44725</v>
      </c>
      <c r="F12" s="35">
        <v>44743</v>
      </c>
      <c r="G12" s="36">
        <v>80000</v>
      </c>
      <c r="H12" s="34"/>
      <c r="I12" s="34"/>
      <c r="J12" s="34"/>
      <c r="K12" s="34"/>
      <c r="L12" s="34"/>
      <c r="M12" s="34"/>
      <c r="N12" s="34"/>
      <c r="O12" s="37">
        <v>80000</v>
      </c>
      <c r="P12" s="36" t="s">
        <v>4</v>
      </c>
      <c r="Q12" s="36">
        <v>80000</v>
      </c>
      <c r="R12" s="37">
        <v>0</v>
      </c>
      <c r="S12" s="37"/>
      <c r="T12" s="37">
        <v>80000</v>
      </c>
      <c r="U12" s="34"/>
      <c r="V12" s="35"/>
      <c r="W12" s="38"/>
    </row>
    <row r="13" spans="1:23" x14ac:dyDescent="0.25">
      <c r="A13" s="34">
        <v>5</v>
      </c>
      <c r="B13" s="34" t="s">
        <v>44</v>
      </c>
      <c r="C13" s="34" t="s">
        <v>1</v>
      </c>
      <c r="D13" s="34" t="s">
        <v>5</v>
      </c>
      <c r="E13" s="35">
        <v>44986</v>
      </c>
      <c r="F13" s="35">
        <v>45133</v>
      </c>
      <c r="G13" s="36">
        <v>161340</v>
      </c>
      <c r="H13" s="34"/>
      <c r="I13" s="34"/>
      <c r="J13" s="34"/>
      <c r="K13" s="34"/>
      <c r="L13" s="34"/>
      <c r="M13" s="34"/>
      <c r="N13" s="34"/>
      <c r="O13" s="37">
        <v>161340</v>
      </c>
      <c r="P13" s="36" t="s">
        <v>5</v>
      </c>
      <c r="Q13" s="36">
        <v>161340</v>
      </c>
      <c r="R13" s="37">
        <v>0</v>
      </c>
      <c r="S13" s="37"/>
      <c r="T13" s="37">
        <v>161340</v>
      </c>
      <c r="U13" s="34"/>
      <c r="V13" s="35"/>
      <c r="W13" s="38"/>
    </row>
    <row r="14" spans="1:23" x14ac:dyDescent="0.25">
      <c r="A14" s="34">
        <v>6</v>
      </c>
      <c r="B14" s="34" t="s">
        <v>44</v>
      </c>
      <c r="C14" s="34" t="s">
        <v>7</v>
      </c>
      <c r="D14" s="34" t="s">
        <v>6</v>
      </c>
      <c r="E14" s="35">
        <v>43544</v>
      </c>
      <c r="F14" s="35">
        <v>43559</v>
      </c>
      <c r="G14" s="36">
        <v>9862105</v>
      </c>
      <c r="H14" s="34"/>
      <c r="I14" s="34"/>
      <c r="J14" s="34"/>
      <c r="K14" s="34"/>
      <c r="L14" s="34"/>
      <c r="M14" s="34"/>
      <c r="N14" s="34"/>
      <c r="O14" s="37">
        <v>2612350</v>
      </c>
      <c r="P14" s="36" t="s">
        <v>6</v>
      </c>
      <c r="Q14" s="36">
        <v>9862105</v>
      </c>
      <c r="R14" s="37">
        <v>2612350</v>
      </c>
      <c r="S14" s="37"/>
      <c r="T14" s="37"/>
      <c r="U14" s="34" t="s">
        <v>13</v>
      </c>
      <c r="V14" s="35">
        <v>43868</v>
      </c>
      <c r="W14" s="38"/>
    </row>
    <row r="15" spans="1:23" x14ac:dyDescent="0.25">
      <c r="A15" s="34">
        <v>7</v>
      </c>
      <c r="B15" s="34" t="s">
        <v>44</v>
      </c>
      <c r="C15" s="34" t="s">
        <v>7</v>
      </c>
      <c r="D15" s="34" t="s">
        <v>8</v>
      </c>
      <c r="E15" s="35">
        <v>43700</v>
      </c>
      <c r="F15" s="35">
        <v>43741</v>
      </c>
      <c r="G15" s="36">
        <v>4182766</v>
      </c>
      <c r="H15" s="34"/>
      <c r="I15" s="34"/>
      <c r="J15" s="34"/>
      <c r="K15" s="34"/>
      <c r="L15" s="34"/>
      <c r="M15" s="34"/>
      <c r="N15" s="34"/>
      <c r="O15" s="37">
        <v>1492689</v>
      </c>
      <c r="P15" s="36" t="s">
        <v>8</v>
      </c>
      <c r="Q15" s="36">
        <v>4182766</v>
      </c>
      <c r="R15" s="37">
        <v>1492689</v>
      </c>
      <c r="S15" s="37"/>
      <c r="T15" s="37"/>
      <c r="U15" s="34" t="s">
        <v>13</v>
      </c>
      <c r="V15" s="35">
        <v>43868</v>
      </c>
      <c r="W15" s="38"/>
    </row>
  </sheetData>
  <autoFilter ref="A8:W15" xr:uid="{95E4F4B7-76B7-4405-AD91-140A2AFD04DD}"/>
  <mergeCells count="4">
    <mergeCell ref="H2:M2"/>
    <mergeCell ref="J3:N3"/>
    <mergeCell ref="A6:O6"/>
    <mergeCell ref="P6:W6"/>
  </mergeCells>
  <conditionalFormatting sqref="D1:D5">
    <cfRule type="duplicateValues" dxfId="1" priority="1"/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CIRCULAR 011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CAÑAS</dc:creator>
  <cp:lastModifiedBy>LAURA CAÑAS</cp:lastModifiedBy>
  <dcterms:created xsi:type="dcterms:W3CDTF">2025-08-21T15:04:55Z</dcterms:created>
  <dcterms:modified xsi:type="dcterms:W3CDTF">2025-09-09T12:56:46Z</dcterms:modified>
</cp:coreProperties>
</file>